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<sst xmlns="http://schemas.openxmlformats.org/spreadsheetml/2006/main" count="54" uniqueCount="54">
  <si>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</si>
  <si>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факт</t>
  </si>
  <si>
    <t>%</t>
  </si>
  <si>
    <t>Пл.</t>
  </si>
  <si>
    <t>Прочие</t>
  </si>
  <si>
    <t>Всего по р-ну:</t>
  </si>
  <si>
    <t>СХПК "Сиявский"</t>
  </si>
  <si>
    <t>СХПК "Никольский"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</si>
  <si>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</si>
  <si>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</si>
  <si>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</si>
  <si>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</si>
  <si>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</si>
  <si>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</si>
  <si>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</si>
  <si>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СХПК "Зав.Ильича"</t>
  </si>
  <si>
    <t>ООО "АФ  Рындино"</t>
  </si>
  <si>
    <t>СХПК "Никулинский"</t>
  </si>
  <si>
    <t>СХПК "Факел"</t>
  </si>
  <si>
    <t>Сев яр.зерн. и з/б</t>
  </si>
  <si>
    <t>ООО "ОПХ "Простор"</t>
  </si>
  <si>
    <t>КФХ "Прокопьев"</t>
  </si>
  <si>
    <t>в том числе</t>
  </si>
  <si>
    <t>пшеница</t>
  </si>
  <si>
    <t>ячмень</t>
  </si>
  <si>
    <t>горох</t>
  </si>
  <si>
    <t>под.поч</t>
  </si>
  <si>
    <t xml:space="preserve">Мордовзерноресурс </t>
  </si>
  <si>
    <t>СПК "Семеновский"</t>
  </si>
  <si>
    <t>ООО СХП"Сиявское"</t>
  </si>
  <si>
    <t>"АгропаркПлюс"</t>
  </si>
  <si>
    <t>Порецое Агро</t>
  </si>
  <si>
    <t>КФХ "Герасимов"</t>
  </si>
  <si>
    <t>КФХ "Васильев"</t>
  </si>
  <si>
    <t>План довед району мин.с/х</t>
  </si>
  <si>
    <t>фак</t>
  </si>
  <si>
    <t>Беспокр посев мн.трав</t>
  </si>
  <si>
    <t>овес/бобы</t>
  </si>
  <si>
    <t>КФХ "Быков Н.А."</t>
  </si>
  <si>
    <t>КФХ "Пчеляков Н.А."</t>
  </si>
  <si>
    <t>КФХ "Макарчев НН"</t>
  </si>
  <si>
    <t>КФХ "Андреев С.И"</t>
  </si>
  <si>
    <t>рапс</t>
  </si>
  <si>
    <t>Всего посеяно озимых</t>
  </si>
  <si>
    <t xml:space="preserve">Погибло озимых </t>
  </si>
  <si>
    <t>пересев озимых</t>
  </si>
  <si>
    <t>Кукуруза</t>
  </si>
  <si>
    <t>Сев одн. трав</t>
  </si>
  <si>
    <t>Картофель</t>
  </si>
  <si>
    <t>гречиха</t>
  </si>
  <si>
    <t>Химпрополка</t>
  </si>
  <si>
    <t>химзащита</t>
  </si>
  <si>
    <t>Всего в 2011 году</t>
  </si>
  <si>
    <t>Оперативные сведения о весенне-полевых работах по хозяйствам Порецкого района на 24 мая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</si>
</sst>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" fontId="21" fillId="0" borderId="10" xfId="0" applyNumberFormat="1" applyFont="1" applyBorder="1" applyAlignment="1">
      <alignment vertical="top" wrapText="1"/>
    </xf>
    <xf numFmtId="43" fontId="0" fillId="0" borderId="0" xfId="58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0" borderId="10" xfId="0" applyNumberFormat="1" applyFont="1" applyBorder="1" applyAlignment="1">
      <alignment vertical="top" wrapText="1"/>
    </xf>
    <xf numFmtId="1" fontId="23" fillId="0" borderId="10" xfId="0" applyNumberFormat="1" applyFont="1" applyBorder="1" applyAlignment="1">
      <alignment vertical="top" wrapText="1"/>
    </xf>
    <xf numFmtId="1" fontId="20" fillId="24" borderId="10" xfId="0" applyNumberFormat="1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20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 applyProtection="1">
      <alignment vertical="top" wrapText="1"/>
      <protection locked="0"/>
    </xf>
    <xf numFmtId="1" fontId="20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vertical="top" wrapText="1"/>
    </xf>
    <xf numFmtId="1" fontId="18" fillId="25" borderId="10" xfId="0" applyNumberFormat="1" applyFont="1" applyFill="1" applyBorder="1" applyAlignment="1">
      <alignment vertical="top" wrapText="1"/>
    </xf>
    <xf numFmtId="1" fontId="22" fillId="25" borderId="10" xfId="0" applyNumberFormat="1" applyFont="1" applyFill="1" applyBorder="1" applyAlignment="1">
      <alignment vertical="top" wrapText="1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top" wrapText="1"/>
      <protection locked="0"/>
    </xf>
    <xf numFmtId="0" fontId="18" fillId="25" borderId="0" xfId="0" applyFont="1" applyFill="1" applyBorder="1" applyAlignment="1">
      <alignment vertical="top" wrapText="1"/>
    </xf>
    <xf numFmtId="1" fontId="20" fillId="25" borderId="0" xfId="0" applyNumberFormat="1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left" vertical="top" wrapText="1"/>
    </xf>
    <xf numFmtId="1" fontId="24" fillId="24" borderId="10" xfId="0" applyNumberFormat="1" applyFont="1" applyFill="1" applyBorder="1" applyAlignment="1">
      <alignment vertical="top" wrapText="1"/>
    </xf>
    <xf numFmtId="1" fontId="20" fillId="0" borderId="10" xfId="0" applyNumberFormat="1" applyFont="1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0" fontId="20" fillId="0" borderId="11" xfId="0" applyFont="1" applyFill="1" applyBorder="1" applyAlignment="1">
      <alignment horizontal="center" vertical="top" wrapText="1"/>
    </xf>
    <xf numFmtId="0" fontId="28" fillId="0" borderId="10" xfId="0" applyFont="1" applyBorder="1" applyAlignment="1" applyProtection="1">
      <alignment vertical="top" wrapText="1"/>
      <protection locked="0"/>
    </xf>
    <xf numFmtId="0" fontId="29" fillId="0" borderId="10" xfId="0" applyFont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22.7109375" style="0" customWidth="1"/>
    <col min="2" max="2" width="9.28125" style="0" customWidth="1"/>
    <col min="3" max="3" width="8.28125" style="0" customWidth="1"/>
    <col min="4" max="4" width="7.28125" style="0" customWidth="1"/>
    <col min="5" max="5" width="6.421875" style="0" customWidth="1"/>
    <col min="7" max="7" width="8.00390625" style="0" customWidth="1"/>
    <col min="8" max="8" width="7.140625" style="0" customWidth="1"/>
    <col min="9" max="9" width="6.140625" style="0" customWidth="1"/>
    <col min="10" max="10" width="7.00390625" style="0" customWidth="1"/>
    <col min="11" max="11" width="6.00390625" style="0" customWidth="1"/>
    <col min="12" max="12" width="5.140625" style="0" customWidth="1"/>
    <col min="13" max="14" width="5.00390625" style="0" customWidth="1"/>
    <col min="15" max="15" width="5.7109375" style="0" customWidth="1"/>
    <col min="16" max="16" width="5.00390625" style="0" customWidth="1"/>
    <col min="17" max="19" width="6.421875" style="0" customWidth="1"/>
    <col min="20" max="20" width="5.57421875" style="0" customWidth="1"/>
    <col min="21" max="22" width="6.57421875" style="0" customWidth="1"/>
  </cols>
  <sheetData>
    <row r="1" spans="1:22" ht="20.2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1"/>
      <c r="V1" s="21"/>
    </row>
    <row r="2" spans="1:22" ht="1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2"/>
      <c r="V2" s="22"/>
    </row>
    <row r="3" spans="1:22" ht="15.75" customHeight="1">
      <c r="A3" s="44" t="s">
        <v>0</v>
      </c>
      <c r="B3" s="53" t="s">
        <v>43</v>
      </c>
      <c r="C3" s="53" t="s">
        <v>44</v>
      </c>
      <c r="D3" s="53" t="s">
        <v>45</v>
      </c>
      <c r="E3" s="56" t="s">
        <v>26</v>
      </c>
      <c r="F3" s="47" t="s">
        <v>19</v>
      </c>
      <c r="G3" s="48"/>
      <c r="H3" s="49"/>
      <c r="I3" s="47" t="s">
        <v>22</v>
      </c>
      <c r="J3" s="48"/>
      <c r="K3" s="48"/>
      <c r="L3" s="48"/>
      <c r="M3" s="49"/>
      <c r="N3" s="37"/>
      <c r="O3" s="53" t="s">
        <v>47</v>
      </c>
      <c r="P3" s="53" t="s">
        <v>46</v>
      </c>
      <c r="Q3" s="53" t="s">
        <v>36</v>
      </c>
      <c r="R3" s="53" t="s">
        <v>48</v>
      </c>
      <c r="S3" s="39"/>
      <c r="T3" s="53" t="s">
        <v>51</v>
      </c>
      <c r="U3" s="23"/>
      <c r="V3" s="23"/>
    </row>
    <row r="4" spans="1:22" ht="7.5" customHeight="1">
      <c r="A4" s="45"/>
      <c r="B4" s="54"/>
      <c r="C4" s="54"/>
      <c r="D4" s="54"/>
      <c r="E4" s="57"/>
      <c r="F4" s="50"/>
      <c r="G4" s="51"/>
      <c r="H4" s="52"/>
      <c r="I4" s="50"/>
      <c r="J4" s="51"/>
      <c r="K4" s="51"/>
      <c r="L4" s="51"/>
      <c r="M4" s="52"/>
      <c r="N4" s="38"/>
      <c r="O4" s="54"/>
      <c r="P4" s="54"/>
      <c r="Q4" s="54"/>
      <c r="R4" s="54"/>
      <c r="S4" s="40"/>
      <c r="T4" s="54"/>
      <c r="U4" s="23"/>
      <c r="V4" s="23"/>
    </row>
    <row r="5" spans="1:22" ht="31.5" customHeight="1">
      <c r="A5" s="46"/>
      <c r="B5" s="55"/>
      <c r="C5" s="55"/>
      <c r="D5" s="55"/>
      <c r="E5" s="9" t="s">
        <v>1</v>
      </c>
      <c r="F5" s="9" t="s">
        <v>3</v>
      </c>
      <c r="G5" s="9" t="s">
        <v>35</v>
      </c>
      <c r="H5" s="9" t="s">
        <v>2</v>
      </c>
      <c r="I5" s="9" t="s">
        <v>23</v>
      </c>
      <c r="J5" s="9" t="s">
        <v>24</v>
      </c>
      <c r="K5" s="9" t="s">
        <v>25</v>
      </c>
      <c r="L5" s="32" t="s">
        <v>37</v>
      </c>
      <c r="M5" s="32" t="s">
        <v>49</v>
      </c>
      <c r="N5" s="32" t="s">
        <v>42</v>
      </c>
      <c r="O5" s="55"/>
      <c r="P5" s="55"/>
      <c r="Q5" s="55"/>
      <c r="R5" s="55"/>
      <c r="S5" s="41" t="s">
        <v>50</v>
      </c>
      <c r="T5" s="55"/>
      <c r="U5" s="23"/>
      <c r="V5" s="23"/>
    </row>
    <row r="6" spans="1:22" ht="15" customHeight="1">
      <c r="A6" s="15" t="s">
        <v>11</v>
      </c>
      <c r="B6" s="5">
        <v>225</v>
      </c>
      <c r="C6" s="10">
        <v>86</v>
      </c>
      <c r="D6" s="5"/>
      <c r="E6" s="10">
        <v>210</v>
      </c>
      <c r="F6" s="5">
        <v>644</v>
      </c>
      <c r="G6" s="30">
        <f aca="true" t="shared" si="0" ref="G6:G13">I6+J6+K6+L6+M6</f>
        <v>280</v>
      </c>
      <c r="H6" s="11">
        <f>(G6/F6)*100</f>
        <v>43.47826086956522</v>
      </c>
      <c r="I6" s="3"/>
      <c r="J6" s="1">
        <v>280</v>
      </c>
      <c r="K6" s="1"/>
      <c r="L6" s="4"/>
      <c r="M6" s="4"/>
      <c r="N6" s="4"/>
      <c r="O6" s="4"/>
      <c r="P6" s="4"/>
      <c r="Q6" s="4"/>
      <c r="R6" s="4"/>
      <c r="S6" s="4"/>
      <c r="T6" s="4"/>
      <c r="U6" s="24"/>
      <c r="V6" s="24"/>
    </row>
    <row r="7" spans="1:23" ht="14.25">
      <c r="A7" s="15" t="s">
        <v>12</v>
      </c>
      <c r="B7" s="5">
        <v>233</v>
      </c>
      <c r="C7" s="33">
        <v>108</v>
      </c>
      <c r="D7" s="5">
        <v>30</v>
      </c>
      <c r="E7" s="10">
        <v>627</v>
      </c>
      <c r="F7" s="5">
        <v>600</v>
      </c>
      <c r="G7" s="30">
        <f>I7+J7+K7+L7+M7</f>
        <v>600</v>
      </c>
      <c r="H7" s="11">
        <f aca="true" t="shared" si="1" ref="H7:H33">(G7/F7)*100</f>
        <v>100</v>
      </c>
      <c r="I7" s="3">
        <v>198</v>
      </c>
      <c r="J7" s="1">
        <v>277</v>
      </c>
      <c r="K7" s="1"/>
      <c r="L7" s="4">
        <v>125</v>
      </c>
      <c r="M7" s="4"/>
      <c r="N7" s="4"/>
      <c r="O7" s="4"/>
      <c r="P7" s="4"/>
      <c r="Q7" s="4"/>
      <c r="R7" s="4"/>
      <c r="S7" s="4">
        <v>100</v>
      </c>
      <c r="T7" s="4"/>
      <c r="U7" s="24"/>
      <c r="V7" s="24"/>
      <c r="W7" s="8"/>
    </row>
    <row r="8" spans="1:22" ht="14.25">
      <c r="A8" s="15" t="s">
        <v>13</v>
      </c>
      <c r="B8" s="5">
        <v>360</v>
      </c>
      <c r="C8" s="10">
        <v>200</v>
      </c>
      <c r="D8" s="5">
        <v>35</v>
      </c>
      <c r="E8" s="10">
        <v>400</v>
      </c>
      <c r="F8" s="5">
        <v>331</v>
      </c>
      <c r="G8" s="30">
        <f>I8+J8+K8+L8+M8</f>
        <v>331</v>
      </c>
      <c r="H8" s="11">
        <f t="shared" si="1"/>
        <v>100</v>
      </c>
      <c r="I8" s="3">
        <v>50</v>
      </c>
      <c r="J8" s="1">
        <v>231</v>
      </c>
      <c r="K8" s="1">
        <v>50</v>
      </c>
      <c r="L8" s="4"/>
      <c r="M8" s="4"/>
      <c r="N8" s="4"/>
      <c r="O8" s="4"/>
      <c r="P8" s="4"/>
      <c r="Q8" s="4">
        <v>15</v>
      </c>
      <c r="R8" s="4"/>
      <c r="S8" s="4"/>
      <c r="T8" s="4"/>
      <c r="U8" s="24"/>
      <c r="V8" s="24"/>
    </row>
    <row r="9" spans="1:22" ht="14.25">
      <c r="A9" s="15" t="s">
        <v>14</v>
      </c>
      <c r="B9" s="5">
        <v>200</v>
      </c>
      <c r="C9" s="10">
        <v>120</v>
      </c>
      <c r="D9" s="36">
        <v>120</v>
      </c>
      <c r="E9" s="10">
        <v>370</v>
      </c>
      <c r="F9" s="5">
        <v>250</v>
      </c>
      <c r="G9" s="30">
        <f t="shared" si="0"/>
        <v>250</v>
      </c>
      <c r="H9" s="11">
        <f t="shared" si="1"/>
        <v>100</v>
      </c>
      <c r="I9" s="3"/>
      <c r="J9" s="1">
        <v>200</v>
      </c>
      <c r="K9" s="1"/>
      <c r="L9" s="4">
        <v>50</v>
      </c>
      <c r="M9" s="4"/>
      <c r="N9" s="4"/>
      <c r="O9" s="4"/>
      <c r="P9" s="4"/>
      <c r="Q9" s="4"/>
      <c r="R9" s="4"/>
      <c r="S9" s="4"/>
      <c r="T9" s="4"/>
      <c r="U9" s="24"/>
      <c r="V9" s="24"/>
    </row>
    <row r="10" spans="1:22" ht="15.75" customHeight="1">
      <c r="A10" s="15" t="s">
        <v>20</v>
      </c>
      <c r="B10" s="5">
        <v>1280</v>
      </c>
      <c r="C10" s="10">
        <v>192</v>
      </c>
      <c r="D10" s="36">
        <v>192</v>
      </c>
      <c r="E10" s="10">
        <v>1375</v>
      </c>
      <c r="F10" s="5">
        <v>1000</v>
      </c>
      <c r="G10" s="30">
        <f t="shared" si="0"/>
        <v>1080</v>
      </c>
      <c r="H10" s="11">
        <f t="shared" si="1"/>
        <v>108</v>
      </c>
      <c r="I10" s="3">
        <v>950</v>
      </c>
      <c r="J10" s="1">
        <v>130</v>
      </c>
      <c r="K10" s="1"/>
      <c r="L10" s="4"/>
      <c r="M10" s="4"/>
      <c r="N10" s="4"/>
      <c r="O10" s="4">
        <v>190</v>
      </c>
      <c r="P10" s="4">
        <v>80</v>
      </c>
      <c r="Q10" s="4">
        <v>90</v>
      </c>
      <c r="R10" s="4"/>
      <c r="S10" s="4">
        <v>820</v>
      </c>
      <c r="T10" s="4"/>
      <c r="U10" s="24"/>
      <c r="V10" s="24"/>
    </row>
    <row r="11" spans="1:22" ht="14.25">
      <c r="A11" s="15" t="s">
        <v>27</v>
      </c>
      <c r="B11" s="5">
        <v>100</v>
      </c>
      <c r="C11" s="10">
        <v>100</v>
      </c>
      <c r="D11" s="5">
        <v>100</v>
      </c>
      <c r="E11" s="10">
        <v>100</v>
      </c>
      <c r="F11" s="5"/>
      <c r="G11" s="30">
        <f t="shared" si="0"/>
        <v>0</v>
      </c>
      <c r="H11" s="12" t="e">
        <f t="shared" si="1"/>
        <v>#DIV/0!</v>
      </c>
      <c r="I11" s="3"/>
      <c r="J11" s="1"/>
      <c r="K11" s="1"/>
      <c r="L11" s="4"/>
      <c r="M11" s="4"/>
      <c r="N11" s="4"/>
      <c r="O11" s="4"/>
      <c r="P11" s="4"/>
      <c r="Q11" s="4"/>
      <c r="R11" s="4"/>
      <c r="S11" s="4"/>
      <c r="T11" s="4"/>
      <c r="U11" s="24"/>
      <c r="V11" s="24"/>
    </row>
    <row r="12" spans="1:22" ht="14.25">
      <c r="A12" s="15" t="s">
        <v>15</v>
      </c>
      <c r="B12" s="5">
        <v>441</v>
      </c>
      <c r="C12" s="10">
        <v>220</v>
      </c>
      <c r="D12" s="5">
        <v>100</v>
      </c>
      <c r="E12" s="10">
        <v>520</v>
      </c>
      <c r="F12" s="5">
        <v>500</v>
      </c>
      <c r="G12" s="30">
        <f>I12+J12+K12+L12+M12</f>
        <v>500</v>
      </c>
      <c r="H12" s="11">
        <f t="shared" si="1"/>
        <v>100</v>
      </c>
      <c r="I12" s="3"/>
      <c r="J12" s="1">
        <v>400</v>
      </c>
      <c r="K12" s="1"/>
      <c r="L12" s="4">
        <v>100</v>
      </c>
      <c r="M12" s="4"/>
      <c r="N12" s="4"/>
      <c r="O12" s="4">
        <v>110</v>
      </c>
      <c r="P12" s="4"/>
      <c r="Q12" s="4"/>
      <c r="R12" s="4"/>
      <c r="S12" s="4"/>
      <c r="T12" s="4"/>
      <c r="U12" s="24"/>
      <c r="V12" s="24"/>
    </row>
    <row r="13" spans="1:22" ht="14.25">
      <c r="A13" s="15" t="s">
        <v>16</v>
      </c>
      <c r="B13" s="5">
        <v>480</v>
      </c>
      <c r="C13" s="10">
        <v>210</v>
      </c>
      <c r="D13" s="5">
        <v>210</v>
      </c>
      <c r="E13" s="10">
        <v>427</v>
      </c>
      <c r="F13" s="5">
        <v>425</v>
      </c>
      <c r="G13" s="30">
        <f t="shared" si="0"/>
        <v>425</v>
      </c>
      <c r="H13" s="11">
        <f t="shared" si="1"/>
        <v>100</v>
      </c>
      <c r="I13" s="3">
        <v>230</v>
      </c>
      <c r="J13" s="1">
        <v>195</v>
      </c>
      <c r="K13" s="1"/>
      <c r="L13" s="4"/>
      <c r="M13" s="4"/>
      <c r="N13" s="4"/>
      <c r="O13" s="4"/>
      <c r="P13" s="4"/>
      <c r="Q13" s="4"/>
      <c r="R13" s="4">
        <v>2</v>
      </c>
      <c r="S13" s="4">
        <v>180</v>
      </c>
      <c r="T13" s="4"/>
      <c r="U13" s="24"/>
      <c r="V13" s="24"/>
    </row>
    <row r="14" spans="1:22" ht="14.25">
      <c r="A14" s="15" t="s">
        <v>28</v>
      </c>
      <c r="B14" s="5">
        <v>1010</v>
      </c>
      <c r="C14" s="10">
        <v>550</v>
      </c>
      <c r="D14" s="5">
        <v>550</v>
      </c>
      <c r="E14" s="10">
        <v>1045</v>
      </c>
      <c r="F14" s="5">
        <v>860</v>
      </c>
      <c r="G14" s="30">
        <v>895</v>
      </c>
      <c r="H14" s="11">
        <f t="shared" si="1"/>
        <v>104.06976744186048</v>
      </c>
      <c r="I14" s="3"/>
      <c r="J14" s="1">
        <v>805</v>
      </c>
      <c r="K14" s="1">
        <v>240</v>
      </c>
      <c r="L14" s="4"/>
      <c r="M14" s="4"/>
      <c r="N14" s="4"/>
      <c r="O14" s="4">
        <v>140</v>
      </c>
      <c r="P14" s="4"/>
      <c r="Q14" s="4">
        <v>80</v>
      </c>
      <c r="R14" s="4"/>
      <c r="S14" s="4">
        <v>460</v>
      </c>
      <c r="T14" s="4"/>
      <c r="U14" s="24"/>
      <c r="V14" s="24"/>
    </row>
    <row r="15" spans="1:22" ht="15.75" customHeight="1">
      <c r="A15" s="15" t="s">
        <v>17</v>
      </c>
      <c r="B15" s="5">
        <v>475</v>
      </c>
      <c r="C15" s="10">
        <v>189</v>
      </c>
      <c r="D15" s="36">
        <v>189</v>
      </c>
      <c r="E15" s="10">
        <v>680</v>
      </c>
      <c r="F15" s="5">
        <v>530</v>
      </c>
      <c r="G15" s="30">
        <f aca="true" t="shared" si="2" ref="G15:G25">I15+J15+K15+L15+M15</f>
        <v>530</v>
      </c>
      <c r="H15" s="11">
        <f t="shared" si="1"/>
        <v>100</v>
      </c>
      <c r="I15" s="3"/>
      <c r="J15" s="1">
        <v>500</v>
      </c>
      <c r="K15" s="1">
        <v>30</v>
      </c>
      <c r="L15" s="4"/>
      <c r="M15" s="4"/>
      <c r="N15" s="4"/>
      <c r="O15" s="4">
        <v>150</v>
      </c>
      <c r="P15" s="4"/>
      <c r="Q15" s="4"/>
      <c r="R15" s="4"/>
      <c r="S15" s="4">
        <v>150</v>
      </c>
      <c r="T15" s="4"/>
      <c r="U15" s="24"/>
      <c r="V15" s="24"/>
    </row>
    <row r="16" spans="1:22" ht="14.25">
      <c r="A16" s="15" t="s">
        <v>18</v>
      </c>
      <c r="B16" s="5"/>
      <c r="C16" s="10"/>
      <c r="D16" s="5"/>
      <c r="E16" s="10"/>
      <c r="F16" s="5"/>
      <c r="G16" s="30">
        <f t="shared" si="2"/>
        <v>0</v>
      </c>
      <c r="H16" s="12" t="e">
        <f t="shared" si="1"/>
        <v>#DIV/0!</v>
      </c>
      <c r="I16" s="3"/>
      <c r="J16" s="1"/>
      <c r="K16" s="1"/>
      <c r="L16" s="7"/>
      <c r="M16" s="7"/>
      <c r="N16" s="7"/>
      <c r="O16" s="7"/>
      <c r="P16" s="7"/>
      <c r="Q16" s="7"/>
      <c r="R16" s="7"/>
      <c r="S16" s="7"/>
      <c r="T16" s="7"/>
      <c r="U16" s="24"/>
      <c r="V16" s="24"/>
    </row>
    <row r="17" spans="1:22" ht="14.25">
      <c r="A17" s="15" t="s">
        <v>6</v>
      </c>
      <c r="B17" s="5"/>
      <c r="C17" s="10"/>
      <c r="D17" s="5"/>
      <c r="E17" s="10"/>
      <c r="F17" s="5"/>
      <c r="G17" s="30">
        <f t="shared" si="2"/>
        <v>0</v>
      </c>
      <c r="H17" s="12" t="e">
        <f t="shared" si="1"/>
        <v>#DIV/0!</v>
      </c>
      <c r="I17" s="3"/>
      <c r="J17" s="1"/>
      <c r="K17" s="1"/>
      <c r="L17" s="7"/>
      <c r="M17" s="7"/>
      <c r="N17" s="7"/>
      <c r="O17" s="7"/>
      <c r="P17" s="7"/>
      <c r="Q17" s="7"/>
      <c r="R17" s="7"/>
      <c r="S17" s="7"/>
      <c r="T17" s="7"/>
      <c r="U17" s="24"/>
      <c r="V17" s="24"/>
    </row>
    <row r="18" spans="1:22" ht="13.5" customHeight="1">
      <c r="A18" s="15" t="s">
        <v>29</v>
      </c>
      <c r="B18" s="5">
        <v>40</v>
      </c>
      <c r="C18" s="10"/>
      <c r="D18" s="5"/>
      <c r="E18" s="10">
        <v>55</v>
      </c>
      <c r="F18" s="5">
        <v>55</v>
      </c>
      <c r="G18" s="30">
        <f t="shared" si="2"/>
        <v>55</v>
      </c>
      <c r="H18" s="11">
        <f t="shared" si="1"/>
        <v>100</v>
      </c>
      <c r="I18" s="3"/>
      <c r="J18" s="1">
        <v>20</v>
      </c>
      <c r="K18" s="1"/>
      <c r="L18" s="4">
        <v>35</v>
      </c>
      <c r="M18" s="4"/>
      <c r="N18" s="4"/>
      <c r="O18" s="7"/>
      <c r="P18" s="7"/>
      <c r="Q18" s="7"/>
      <c r="R18" s="7"/>
      <c r="S18" s="7"/>
      <c r="T18" s="7"/>
      <c r="U18" s="24"/>
      <c r="V18" s="24"/>
    </row>
    <row r="19" spans="1:22" ht="12.75" customHeight="1">
      <c r="A19" s="28" t="s">
        <v>7</v>
      </c>
      <c r="B19" s="5">
        <v>20</v>
      </c>
      <c r="C19" s="10"/>
      <c r="D19" s="5"/>
      <c r="E19" s="10">
        <v>20</v>
      </c>
      <c r="F19" s="5">
        <v>20</v>
      </c>
      <c r="G19" s="30">
        <f t="shared" si="2"/>
        <v>20</v>
      </c>
      <c r="H19" s="11">
        <f t="shared" si="1"/>
        <v>100</v>
      </c>
      <c r="I19" s="3"/>
      <c r="J19" s="1">
        <v>20</v>
      </c>
      <c r="K19" s="1"/>
      <c r="L19" s="7"/>
      <c r="M19" s="7"/>
      <c r="N19" s="7"/>
      <c r="O19" s="7"/>
      <c r="P19" s="7"/>
      <c r="Q19" s="7"/>
      <c r="R19" s="7"/>
      <c r="S19" s="7"/>
      <c r="T19" s="7"/>
      <c r="U19" s="24"/>
      <c r="V19" s="24"/>
    </row>
    <row r="20" spans="1:22" ht="13.5" customHeight="1">
      <c r="A20" s="15" t="s">
        <v>30</v>
      </c>
      <c r="B20" s="5"/>
      <c r="C20" s="10"/>
      <c r="D20" s="5"/>
      <c r="E20" s="10"/>
      <c r="F20" s="5"/>
      <c r="G20" s="30">
        <f t="shared" si="2"/>
        <v>0</v>
      </c>
      <c r="H20" s="12" t="e">
        <f t="shared" si="1"/>
        <v>#DIV/0!</v>
      </c>
      <c r="I20" s="3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24"/>
      <c r="V20" s="24"/>
    </row>
    <row r="21" spans="1:22" ht="16.5" customHeight="1">
      <c r="A21" s="15" t="s">
        <v>8</v>
      </c>
      <c r="B21" s="5">
        <v>700</v>
      </c>
      <c r="C21" s="10">
        <v>700</v>
      </c>
      <c r="D21" s="36">
        <v>700</v>
      </c>
      <c r="E21" s="10">
        <v>730</v>
      </c>
      <c r="F21" s="5">
        <v>580</v>
      </c>
      <c r="G21" s="30">
        <f t="shared" si="2"/>
        <v>580</v>
      </c>
      <c r="H21" s="11">
        <f t="shared" si="1"/>
        <v>100</v>
      </c>
      <c r="I21" s="3">
        <v>250</v>
      </c>
      <c r="J21" s="1">
        <v>240</v>
      </c>
      <c r="K21" s="1">
        <v>90</v>
      </c>
      <c r="L21" s="4"/>
      <c r="M21" s="4"/>
      <c r="N21" s="4">
        <v>150</v>
      </c>
      <c r="O21" s="4"/>
      <c r="P21" s="4"/>
      <c r="Q21" s="4"/>
      <c r="R21" s="4"/>
      <c r="S21" s="4">
        <v>600</v>
      </c>
      <c r="T21" s="4">
        <v>200</v>
      </c>
      <c r="U21" s="24"/>
      <c r="V21" s="24"/>
    </row>
    <row r="22" spans="1:22" ht="15.75" customHeight="1">
      <c r="A22" s="15" t="s">
        <v>31</v>
      </c>
      <c r="B22" s="5">
        <v>250</v>
      </c>
      <c r="C22" s="10">
        <v>88</v>
      </c>
      <c r="D22" s="5">
        <v>88</v>
      </c>
      <c r="E22" s="10">
        <v>750</v>
      </c>
      <c r="F22" s="5">
        <v>750</v>
      </c>
      <c r="G22" s="30">
        <f>I22+J22+K22+L22+M22</f>
        <v>885</v>
      </c>
      <c r="H22" s="11">
        <f t="shared" si="1"/>
        <v>118</v>
      </c>
      <c r="I22" s="3">
        <v>235</v>
      </c>
      <c r="J22" s="1">
        <v>450</v>
      </c>
      <c r="K22" s="1">
        <v>200</v>
      </c>
      <c r="L22" s="4"/>
      <c r="M22" s="4"/>
      <c r="N22" s="4"/>
      <c r="O22" s="4">
        <v>100</v>
      </c>
      <c r="P22" s="4"/>
      <c r="Q22" s="4"/>
      <c r="R22" s="4"/>
      <c r="S22" s="4"/>
      <c r="T22" s="4"/>
      <c r="U22" s="24"/>
      <c r="V22" s="24"/>
    </row>
    <row r="23" spans="1:22" ht="14.25">
      <c r="A23" s="15" t="s">
        <v>21</v>
      </c>
      <c r="B23" s="5">
        <v>500</v>
      </c>
      <c r="C23" s="10">
        <v>150</v>
      </c>
      <c r="D23" s="5">
        <v>150</v>
      </c>
      <c r="E23" s="10">
        <v>775</v>
      </c>
      <c r="F23" s="5">
        <v>775</v>
      </c>
      <c r="G23" s="30">
        <f>I23+J23+K23+L23+M23</f>
        <v>775</v>
      </c>
      <c r="H23" s="11">
        <f t="shared" si="1"/>
        <v>100</v>
      </c>
      <c r="I23" s="34">
        <v>410</v>
      </c>
      <c r="J23" s="1">
        <v>365</v>
      </c>
      <c r="K23" s="1"/>
      <c r="L23" s="4"/>
      <c r="M23" s="4"/>
      <c r="N23" s="4"/>
      <c r="O23" s="4"/>
      <c r="P23" s="4"/>
      <c r="Q23" s="4"/>
      <c r="R23" s="4"/>
      <c r="S23" s="4">
        <v>350</v>
      </c>
      <c r="T23" s="4"/>
      <c r="U23" s="24"/>
      <c r="V23" s="24"/>
    </row>
    <row r="24" spans="1:22" ht="14.25">
      <c r="A24" s="15" t="s">
        <v>9</v>
      </c>
      <c r="B24" s="5">
        <v>390</v>
      </c>
      <c r="C24" s="33">
        <v>190</v>
      </c>
      <c r="D24" s="36">
        <v>190</v>
      </c>
      <c r="E24" s="10">
        <v>650</v>
      </c>
      <c r="F24" s="5">
        <v>620</v>
      </c>
      <c r="G24" s="30">
        <f>I24+J24+K24+L24+M24</f>
        <v>650</v>
      </c>
      <c r="H24" s="11">
        <f t="shared" si="1"/>
        <v>104.83870967741935</v>
      </c>
      <c r="I24" s="3">
        <v>500</v>
      </c>
      <c r="J24" s="1"/>
      <c r="K24" s="1">
        <v>150</v>
      </c>
      <c r="L24" s="4"/>
      <c r="M24" s="4"/>
      <c r="N24" s="4"/>
      <c r="O24" s="4">
        <v>40</v>
      </c>
      <c r="P24" s="4"/>
      <c r="Q24" s="4"/>
      <c r="R24" s="4"/>
      <c r="S24" s="4">
        <v>220</v>
      </c>
      <c r="T24" s="4"/>
      <c r="U24" s="24"/>
      <c r="V24" s="24"/>
    </row>
    <row r="25" spans="1:22" ht="14.25">
      <c r="A25" s="15" t="s">
        <v>10</v>
      </c>
      <c r="B25" s="5">
        <v>605</v>
      </c>
      <c r="C25" s="10">
        <v>252</v>
      </c>
      <c r="D25" s="5">
        <v>120</v>
      </c>
      <c r="E25" s="10">
        <v>540</v>
      </c>
      <c r="F25" s="5">
        <v>490</v>
      </c>
      <c r="G25" s="30">
        <f t="shared" si="2"/>
        <v>490</v>
      </c>
      <c r="H25" s="11">
        <f t="shared" si="1"/>
        <v>100</v>
      </c>
      <c r="I25" s="3">
        <v>190</v>
      </c>
      <c r="J25" s="31">
        <v>170</v>
      </c>
      <c r="K25" s="1">
        <v>30</v>
      </c>
      <c r="L25" s="4">
        <v>70</v>
      </c>
      <c r="M25" s="4">
        <v>30</v>
      </c>
      <c r="N25" s="4"/>
      <c r="O25" s="4">
        <v>50</v>
      </c>
      <c r="P25" s="4"/>
      <c r="Q25" s="4">
        <v>20</v>
      </c>
      <c r="R25" s="4"/>
      <c r="S25" s="4">
        <v>150</v>
      </c>
      <c r="T25" s="4"/>
      <c r="U25" s="24"/>
      <c r="V25" s="24"/>
    </row>
    <row r="26" spans="1:22" ht="14.25">
      <c r="A26" s="15" t="s">
        <v>32</v>
      </c>
      <c r="B26" s="5">
        <v>40</v>
      </c>
      <c r="C26" s="10"/>
      <c r="D26" s="5"/>
      <c r="E26" s="10">
        <v>125</v>
      </c>
      <c r="F26" s="5">
        <v>125</v>
      </c>
      <c r="G26" s="30">
        <f aca="true" t="shared" si="3" ref="G26:G32">I26+J26+K26+L26+M26</f>
        <v>125</v>
      </c>
      <c r="H26" s="11">
        <f t="shared" si="1"/>
        <v>100</v>
      </c>
      <c r="I26" s="18"/>
      <c r="J26" s="18">
        <v>90</v>
      </c>
      <c r="K26" s="18"/>
      <c r="L26" s="19">
        <v>35</v>
      </c>
      <c r="M26" s="19"/>
      <c r="N26" s="19"/>
      <c r="O26" s="19"/>
      <c r="P26" s="19"/>
      <c r="Q26" s="19"/>
      <c r="R26" s="19"/>
      <c r="S26" s="19"/>
      <c r="T26" s="19"/>
      <c r="U26" s="25"/>
      <c r="V26" s="25"/>
    </row>
    <row r="27" spans="1:22" ht="14.25">
      <c r="A27" s="15" t="s">
        <v>33</v>
      </c>
      <c r="B27" s="5">
        <v>100</v>
      </c>
      <c r="C27" s="10"/>
      <c r="D27" s="5"/>
      <c r="E27" s="10">
        <v>126</v>
      </c>
      <c r="F27" s="5">
        <v>126</v>
      </c>
      <c r="G27" s="30">
        <f t="shared" si="3"/>
        <v>126</v>
      </c>
      <c r="H27" s="11">
        <f t="shared" si="1"/>
        <v>100</v>
      </c>
      <c r="I27" s="18"/>
      <c r="J27" s="18">
        <v>126</v>
      </c>
      <c r="K27" s="18"/>
      <c r="L27" s="19"/>
      <c r="M27" s="19"/>
      <c r="N27" s="19"/>
      <c r="O27" s="19"/>
      <c r="P27" s="19"/>
      <c r="Q27" s="19"/>
      <c r="R27" s="19"/>
      <c r="S27" s="19">
        <v>100</v>
      </c>
      <c r="T27" s="19"/>
      <c r="U27" s="25"/>
      <c r="V27" s="25"/>
    </row>
    <row r="28" spans="1:24" ht="14.25">
      <c r="A28" s="15" t="s">
        <v>38</v>
      </c>
      <c r="B28" s="5"/>
      <c r="C28" s="10"/>
      <c r="D28" s="5"/>
      <c r="E28" s="10">
        <v>102</v>
      </c>
      <c r="F28" s="5">
        <v>102</v>
      </c>
      <c r="G28" s="30">
        <f t="shared" si="3"/>
        <v>102</v>
      </c>
      <c r="H28" s="11">
        <f>(G28/F28)*100</f>
        <v>100</v>
      </c>
      <c r="I28" s="18"/>
      <c r="J28" s="18">
        <v>102</v>
      </c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5"/>
      <c r="V28" s="25"/>
      <c r="X28" s="14"/>
    </row>
    <row r="29" spans="1:22" ht="14.25">
      <c r="A29" s="15" t="s">
        <v>39</v>
      </c>
      <c r="B29" s="5">
        <v>60</v>
      </c>
      <c r="C29" s="10"/>
      <c r="D29" s="5"/>
      <c r="E29" s="10">
        <v>119</v>
      </c>
      <c r="F29" s="5">
        <v>119</v>
      </c>
      <c r="G29" s="30">
        <f t="shared" si="3"/>
        <v>119</v>
      </c>
      <c r="H29" s="11">
        <f>(G29/F29)*100</f>
        <v>100</v>
      </c>
      <c r="I29" s="16"/>
      <c r="J29" s="17">
        <v>119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6"/>
      <c r="V29" s="26"/>
    </row>
    <row r="30" spans="1:22" ht="14.25">
      <c r="A30" s="15" t="s">
        <v>40</v>
      </c>
      <c r="B30" s="5">
        <v>30</v>
      </c>
      <c r="C30" s="10"/>
      <c r="D30" s="5"/>
      <c r="E30" s="10">
        <v>60</v>
      </c>
      <c r="F30" s="5">
        <v>60</v>
      </c>
      <c r="G30" s="30">
        <f t="shared" si="3"/>
        <v>60</v>
      </c>
      <c r="H30" s="11">
        <f>(G30/F30)*100</f>
        <v>100</v>
      </c>
      <c r="I30" s="6"/>
      <c r="J30" s="13">
        <v>60</v>
      </c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27"/>
      <c r="V30" s="27"/>
    </row>
    <row r="31" spans="1:25" ht="14.25">
      <c r="A31" s="15" t="s">
        <v>41</v>
      </c>
      <c r="B31" s="5">
        <v>10</v>
      </c>
      <c r="C31" s="10"/>
      <c r="D31" s="5"/>
      <c r="E31" s="10">
        <v>40</v>
      </c>
      <c r="F31" s="5">
        <v>27</v>
      </c>
      <c r="G31" s="30">
        <v>27</v>
      </c>
      <c r="H31" s="11">
        <f t="shared" si="1"/>
        <v>100</v>
      </c>
      <c r="I31" s="6"/>
      <c r="J31" s="13">
        <v>30</v>
      </c>
      <c r="K31" s="6"/>
      <c r="L31" s="6"/>
      <c r="M31" s="6"/>
      <c r="N31" s="6"/>
      <c r="O31" s="6"/>
      <c r="P31" s="6"/>
      <c r="Q31" s="6"/>
      <c r="R31" s="6">
        <v>10</v>
      </c>
      <c r="S31" s="6"/>
      <c r="T31" s="6"/>
      <c r="U31" s="27"/>
      <c r="V31" s="27"/>
      <c r="Y31" s="14"/>
    </row>
    <row r="32" spans="1:22" ht="14.25">
      <c r="A32" s="15" t="s">
        <v>4</v>
      </c>
      <c r="B32" s="5">
        <v>220</v>
      </c>
      <c r="C32" s="10"/>
      <c r="D32" s="5"/>
      <c r="E32" s="10">
        <v>287</v>
      </c>
      <c r="F32" s="5">
        <v>432</v>
      </c>
      <c r="G32" s="30">
        <f t="shared" si="3"/>
        <v>432</v>
      </c>
      <c r="H32" s="11">
        <f t="shared" si="1"/>
        <v>100</v>
      </c>
      <c r="I32" s="6">
        <v>45</v>
      </c>
      <c r="J32" s="13">
        <v>357</v>
      </c>
      <c r="K32" s="6"/>
      <c r="L32" s="6">
        <v>30</v>
      </c>
      <c r="M32" s="6"/>
      <c r="N32" s="6"/>
      <c r="O32" s="6"/>
      <c r="P32" s="6"/>
      <c r="Q32" s="6"/>
      <c r="R32" s="6"/>
      <c r="S32" s="6"/>
      <c r="T32" s="6"/>
      <c r="U32" s="27"/>
      <c r="V32" s="27"/>
    </row>
    <row r="33" spans="1:22" ht="18" customHeight="1">
      <c r="A33" s="6" t="s">
        <v>5</v>
      </c>
      <c r="B33" s="6">
        <f aca="true" t="shared" si="4" ref="B33:G33">SUM(B6:B32)</f>
        <v>7769</v>
      </c>
      <c r="C33" s="6">
        <f t="shared" si="4"/>
        <v>3355</v>
      </c>
      <c r="D33" s="6">
        <f t="shared" si="4"/>
        <v>2774</v>
      </c>
      <c r="E33" s="6">
        <f t="shared" si="4"/>
        <v>10133</v>
      </c>
      <c r="F33" s="6">
        <f t="shared" si="4"/>
        <v>9421</v>
      </c>
      <c r="G33" s="35">
        <f t="shared" si="4"/>
        <v>9337</v>
      </c>
      <c r="H33" s="13">
        <f t="shared" si="1"/>
        <v>99.10837490712238</v>
      </c>
      <c r="I33" s="6">
        <f aca="true" t="shared" si="5" ref="I33:O33">SUM(I6:I32)</f>
        <v>3058</v>
      </c>
      <c r="J33" s="13">
        <f t="shared" si="5"/>
        <v>5167</v>
      </c>
      <c r="K33" s="6">
        <f t="shared" si="5"/>
        <v>790</v>
      </c>
      <c r="L33" s="13">
        <f t="shared" si="5"/>
        <v>445</v>
      </c>
      <c r="M33" s="13">
        <f t="shared" si="5"/>
        <v>30</v>
      </c>
      <c r="N33" s="13">
        <f t="shared" si="5"/>
        <v>150</v>
      </c>
      <c r="O33" s="13">
        <f t="shared" si="5"/>
        <v>780</v>
      </c>
      <c r="P33" s="13">
        <f>SUM(P6:P32)</f>
        <v>80</v>
      </c>
      <c r="Q33" s="13">
        <f>SUM(Q6:Q32)</f>
        <v>205</v>
      </c>
      <c r="R33" s="13">
        <f>SUM(R6:R32)</f>
        <v>12</v>
      </c>
      <c r="S33" s="13">
        <f>SUM(S6:S32)</f>
        <v>3130</v>
      </c>
      <c r="T33" s="13">
        <f>SUM(T6:T32)</f>
        <v>200</v>
      </c>
      <c r="U33" s="2"/>
      <c r="V33" s="2"/>
    </row>
    <row r="34" spans="1:22" ht="2.25" customHeight="1" hidden="1">
      <c r="A34" s="6" t="s">
        <v>34</v>
      </c>
      <c r="B34" s="6"/>
      <c r="C34" s="6"/>
      <c r="D34" s="6"/>
      <c r="E34" s="6"/>
      <c r="F34" s="6"/>
      <c r="G34" s="6"/>
      <c r="H34" s="13"/>
      <c r="I34" s="6"/>
      <c r="J34" s="13"/>
      <c r="K34" s="6"/>
      <c r="L34" s="6"/>
      <c r="M34" s="6"/>
      <c r="N34" s="6"/>
      <c r="O34" s="6"/>
      <c r="P34" s="6"/>
      <c r="Q34" s="6"/>
      <c r="R34" s="6"/>
      <c r="S34" s="6"/>
      <c r="T34" s="6"/>
      <c r="U34" s="2"/>
      <c r="V34" s="2"/>
    </row>
    <row r="35" spans="1:22" ht="14.25" customHeight="1">
      <c r="A35" s="6" t="s">
        <v>52</v>
      </c>
      <c r="B35" s="6">
        <v>8550</v>
      </c>
      <c r="C35" s="6">
        <v>0</v>
      </c>
      <c r="D35" s="6">
        <v>16</v>
      </c>
      <c r="E35" s="6">
        <v>9933</v>
      </c>
      <c r="F35" s="6">
        <v>9279</v>
      </c>
      <c r="G35" s="6">
        <v>8702</v>
      </c>
      <c r="H35" s="29">
        <f>(G35/F35)*100</f>
        <v>93.7816575061968</v>
      </c>
      <c r="I35" s="6">
        <v>3079</v>
      </c>
      <c r="J35" s="13">
        <v>4417</v>
      </c>
      <c r="K35" s="6">
        <v>545</v>
      </c>
      <c r="L35" s="6">
        <v>666</v>
      </c>
      <c r="M35" s="6"/>
      <c r="N35" s="6"/>
      <c r="O35" s="6">
        <v>831</v>
      </c>
      <c r="P35" s="6">
        <v>220</v>
      </c>
      <c r="Q35" s="6">
        <v>91</v>
      </c>
      <c r="R35" s="6">
        <v>9.6</v>
      </c>
      <c r="S35" s="6">
        <v>4285</v>
      </c>
      <c r="T35" s="6"/>
      <c r="U35" s="2"/>
      <c r="V35" s="2"/>
    </row>
    <row r="36" spans="1:20" ht="59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3.75" customHeight="1" hidden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" customHeight="1" hidden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" customHeight="1" hidden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" customHeight="1" hidden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" customHeight="1" hidden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5" customHeight="1" hidden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4.25" customHeight="1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5" customHeight="1" hidden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5" customHeight="1" hidden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.5" customHeight="1" hidden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" customHeight="1" hidden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3" customHeight="1" hidden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" customHeight="1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 customHeight="1" hidden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5" customHeight="1" hidden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4.25" hidden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</sheetData>
  <sheetProtection selectLockedCells="1"/>
  <mergeCells count="14">
    <mergeCell ref="A36:T52"/>
    <mergeCell ref="D3:D5"/>
    <mergeCell ref="Q3:Q5"/>
    <mergeCell ref="T3:T5"/>
    <mergeCell ref="A1:T2"/>
    <mergeCell ref="A3:A5"/>
    <mergeCell ref="F3:H4"/>
    <mergeCell ref="I3:M4"/>
    <mergeCell ref="O3:O5"/>
    <mergeCell ref="E3:E4"/>
    <mergeCell ref="P3:P5"/>
    <mergeCell ref="B3:B5"/>
    <mergeCell ref="C3:C5"/>
    <mergeCell ref="R3:R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Zuben</cp:lastModifiedBy>
  <cp:lastPrinted>2012-05-24T08:04:12Z</cp:lastPrinted>
  <dcterms:created xsi:type="dcterms:W3CDTF">2009-04-14T13:32:35Z</dcterms:created>
  <dcterms:modified xsi:type="dcterms:W3CDTF">2012-05-24T13:34:35Z</dcterms:modified>
  <cp:category/>
  <cp:version/>
  <cp:contentType/>
  <cp:contentStatus/>
</cp:coreProperties>
</file>