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251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<sst xmlns="http://schemas.openxmlformats.org/spreadsheetml/2006/main" count="60" uniqueCount="54">
  <si>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Наименование</t>
  </si>
  <si>
    <t>Боронование озимых</t>
  </si>
  <si>
    <t>Боронование зяби</t>
  </si>
  <si>
    <t>Боронование многолетних трав</t>
  </si>
  <si>
    <t>план</t>
  </si>
  <si>
    <t>факт</t>
  </si>
  <si>
    <t>%</t>
  </si>
  <si>
    <t>Подк</t>
  </si>
  <si>
    <t>Пл.</t>
  </si>
  <si>
    <t>Факт</t>
  </si>
  <si>
    <t>в%</t>
  </si>
  <si>
    <t>фак</t>
  </si>
  <si>
    <t>Прочие</t>
  </si>
  <si>
    <t>Всего по р-ну:</t>
  </si>
  <si>
    <t>СХПК "Сиявский"</t>
  </si>
  <si>
    <t>СХПК "Никольский"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</si>
  <si>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</si>
  <si>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</si>
  <si>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</si>
  <si>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</si>
  <si>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</si>
  <si>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</si>
  <si>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</si>
  <si>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СХПК "Зав.Ильича"</t>
  </si>
  <si>
    <t>ООО "АФ  Рындино"</t>
  </si>
  <si>
    <t>СХПК "Никулинский"</t>
  </si>
  <si>
    <t>2-13-35</t>
  </si>
  <si>
    <t>Нал.</t>
  </si>
  <si>
    <t>мин.</t>
  </si>
  <si>
    <t>удоб.</t>
  </si>
  <si>
    <t>СХПК "Факел"</t>
  </si>
  <si>
    <t>Сев яр.зерн. и з/б</t>
  </si>
  <si>
    <t>Погибло озимых</t>
  </si>
  <si>
    <t>Пересев</t>
  </si>
  <si>
    <t>ООО "ОПХ "Простор"</t>
  </si>
  <si>
    <t>"АгропаркПлюс"</t>
  </si>
  <si>
    <t>Порецое Агро</t>
  </si>
  <si>
    <t>ООО СХП"Сиявское"</t>
  </si>
  <si>
    <t>КФХ "Герасимов"</t>
  </si>
  <si>
    <t>КФХ "Васильев"</t>
  </si>
  <si>
    <t>Культивация зяби</t>
  </si>
  <si>
    <t>План довед району мин.с/х</t>
  </si>
  <si>
    <t xml:space="preserve">Мордовзерноресурс </t>
  </si>
  <si>
    <t>подк</t>
  </si>
  <si>
    <t>Протравлено  семян /тонн/</t>
  </si>
  <si>
    <t>СПК "Семеновский"</t>
  </si>
  <si>
    <t>КФХ "Прокопьев"</t>
  </si>
  <si>
    <t>КФХ "Пчеляков Н.А."</t>
  </si>
  <si>
    <t>КФХ "Макарчев НН"</t>
  </si>
  <si>
    <t>КФХ "Андреев С.И"</t>
  </si>
  <si>
    <t>КФХ "Быков Н.А."</t>
  </si>
  <si>
    <t>Всего в 2011 году на 28.04</t>
  </si>
  <si>
    <t>Перевод озимых на кормовые цели</t>
  </si>
  <si>
    <t>Оперативные сведения о весенне-полевых работах по хозяйствам Порецкого района на 03мая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</si>
</sst>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10" xfId="0" applyFont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1" fontId="18" fillId="0" borderId="10" xfId="0" applyNumberFormat="1" applyFont="1" applyBorder="1" applyAlignment="1">
      <alignment vertical="top" wrapText="1"/>
    </xf>
    <xf numFmtId="1" fontId="19" fillId="0" borderId="10" xfId="0" applyNumberFormat="1" applyFont="1" applyBorder="1" applyAlignment="1">
      <alignment vertical="top" wrapText="1"/>
    </xf>
    <xf numFmtId="1" fontId="18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>
      <alignment vertical="top" wrapText="1"/>
    </xf>
    <xf numFmtId="0" fontId="21" fillId="0" borderId="0" xfId="0" applyFont="1" applyAlignment="1" applyProtection="1">
      <alignment/>
      <protection locked="0"/>
    </xf>
    <xf numFmtId="0" fontId="19" fillId="24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vertical="top" wrapText="1"/>
    </xf>
    <xf numFmtId="0" fontId="22" fillId="0" borderId="10" xfId="0" applyFont="1" applyBorder="1" applyAlignment="1" applyProtection="1">
      <alignment vertical="top" wrapText="1"/>
      <protection locked="0"/>
    </xf>
    <xf numFmtId="0" fontId="18" fillId="25" borderId="10" xfId="0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left" vertical="top" wrapText="1"/>
    </xf>
    <xf numFmtId="1" fontId="19" fillId="24" borderId="10" xfId="0" applyNumberFormat="1" applyFont="1" applyFill="1" applyBorder="1" applyAlignment="1">
      <alignment vertical="top" wrapText="1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A1" sqref="A1:U35"/>
    </sheetView>
  </sheetViews>
  <sheetFormatPr defaultColWidth="9.140625" defaultRowHeight="15"/>
  <cols>
    <col min="1" max="1" width="22.57421875" style="0" customWidth="1"/>
    <col min="2" max="2" width="5.57421875" style="0" customWidth="1"/>
    <col min="3" max="3" width="5.7109375" style="0" customWidth="1"/>
    <col min="4" max="4" width="4.421875" style="0" customWidth="1"/>
    <col min="5" max="6" width="5.421875" style="0" customWidth="1"/>
    <col min="7" max="7" width="5.7109375" style="0" customWidth="1"/>
    <col min="8" max="8" width="4.421875" style="0" customWidth="1"/>
    <col min="9" max="9" width="5.7109375" style="0" customWidth="1"/>
    <col min="10" max="13" width="5.57421875" style="0" customWidth="1"/>
    <col min="14" max="14" width="5.421875" style="0" customWidth="1"/>
    <col min="15" max="15" width="5.57421875" style="0" customWidth="1"/>
    <col min="16" max="16" width="5.28125" style="0" customWidth="1"/>
    <col min="17" max="18" width="5.421875" style="0" customWidth="1"/>
    <col min="19" max="19" width="5.8515625" style="0" customWidth="1"/>
    <col min="20" max="20" width="6.57421875" style="0" customWidth="1"/>
    <col min="21" max="21" width="6.140625" style="0" customWidth="1"/>
  </cols>
  <sheetData>
    <row r="1" spans="1:21" ht="18.75" customHeight="1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6.5" customHeight="1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 customHeight="1">
      <c r="A3" s="26" t="s">
        <v>0</v>
      </c>
      <c r="B3" s="35" t="s">
        <v>1</v>
      </c>
      <c r="C3" s="35"/>
      <c r="D3" s="35"/>
      <c r="E3" s="35"/>
      <c r="F3" s="35" t="s">
        <v>2</v>
      </c>
      <c r="G3" s="35"/>
      <c r="H3" s="35"/>
      <c r="I3" s="29" t="s">
        <v>40</v>
      </c>
      <c r="J3" s="29" t="s">
        <v>3</v>
      </c>
      <c r="K3" s="30"/>
      <c r="L3" s="30"/>
      <c r="M3" s="30"/>
      <c r="N3" s="29" t="s">
        <v>31</v>
      </c>
      <c r="O3" s="30"/>
      <c r="P3" s="33"/>
      <c r="Q3" s="23" t="s">
        <v>33</v>
      </c>
      <c r="R3" s="23" t="s">
        <v>44</v>
      </c>
      <c r="S3" s="4" t="s">
        <v>27</v>
      </c>
      <c r="T3" s="23" t="s">
        <v>52</v>
      </c>
      <c r="U3" s="23" t="s">
        <v>32</v>
      </c>
    </row>
    <row r="4" spans="1:21" ht="27" customHeight="1">
      <c r="A4" s="27"/>
      <c r="B4" s="35"/>
      <c r="C4" s="35"/>
      <c r="D4" s="35"/>
      <c r="E4" s="35"/>
      <c r="F4" s="35"/>
      <c r="G4" s="35"/>
      <c r="H4" s="35"/>
      <c r="I4" s="31"/>
      <c r="J4" s="31"/>
      <c r="K4" s="32"/>
      <c r="L4" s="32"/>
      <c r="M4" s="32"/>
      <c r="N4" s="31"/>
      <c r="O4" s="32"/>
      <c r="P4" s="34"/>
      <c r="Q4" s="24"/>
      <c r="R4" s="24"/>
      <c r="S4" s="5" t="s">
        <v>28</v>
      </c>
      <c r="T4" s="24"/>
      <c r="U4" s="24"/>
    </row>
    <row r="5" spans="1:21" ht="18.75" customHeight="1">
      <c r="A5" s="28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5</v>
      </c>
      <c r="H5" s="6" t="s">
        <v>6</v>
      </c>
      <c r="I5" s="6" t="s">
        <v>5</v>
      </c>
      <c r="J5" s="6" t="s">
        <v>8</v>
      </c>
      <c r="K5" s="6" t="s">
        <v>9</v>
      </c>
      <c r="L5" s="6" t="s">
        <v>10</v>
      </c>
      <c r="M5" s="6" t="s">
        <v>43</v>
      </c>
      <c r="N5" s="6" t="s">
        <v>8</v>
      </c>
      <c r="O5" s="6" t="s">
        <v>11</v>
      </c>
      <c r="P5" s="6" t="s">
        <v>6</v>
      </c>
      <c r="Q5" s="25"/>
      <c r="R5" s="25"/>
      <c r="S5" s="7" t="s">
        <v>29</v>
      </c>
      <c r="T5" s="25"/>
      <c r="U5" s="25"/>
    </row>
    <row r="6" spans="1:21" ht="14.25">
      <c r="A6" s="18" t="s">
        <v>19</v>
      </c>
      <c r="B6" s="2">
        <v>225</v>
      </c>
      <c r="C6" s="8"/>
      <c r="D6" s="9">
        <f>(C6/B6)*100</f>
        <v>0</v>
      </c>
      <c r="E6" s="8"/>
      <c r="F6" s="2">
        <v>140</v>
      </c>
      <c r="G6" s="8">
        <v>20</v>
      </c>
      <c r="H6" s="9">
        <f>(G6/F6)*100</f>
        <v>14.285714285714285</v>
      </c>
      <c r="I6" s="2"/>
      <c r="J6" s="2">
        <v>242</v>
      </c>
      <c r="K6" s="8"/>
      <c r="L6" s="9">
        <f aca="true" t="shared" si="0" ref="L6:L33">(K6/J6)*100</f>
        <v>0</v>
      </c>
      <c r="M6" s="9"/>
      <c r="N6" s="2">
        <v>644</v>
      </c>
      <c r="O6" s="8"/>
      <c r="P6" s="9">
        <f>(O6/N6)*100</f>
        <v>0</v>
      </c>
      <c r="Q6" s="2"/>
      <c r="R6" s="2"/>
      <c r="S6" s="2">
        <v>20</v>
      </c>
      <c r="T6" s="2"/>
      <c r="U6" s="8"/>
    </row>
    <row r="7" spans="1:21" ht="14.25">
      <c r="A7" s="18" t="s">
        <v>20</v>
      </c>
      <c r="B7" s="2">
        <v>233</v>
      </c>
      <c r="C7" s="8">
        <v>5</v>
      </c>
      <c r="D7" s="9">
        <f aca="true" t="shared" si="1" ref="D7:D33">(C7/B7)*100</f>
        <v>2.1459227467811157</v>
      </c>
      <c r="E7" s="8"/>
      <c r="F7" s="2">
        <v>820</v>
      </c>
      <c r="G7" s="8">
        <v>180</v>
      </c>
      <c r="H7" s="9">
        <f aca="true" t="shared" si="2" ref="H7:H35">(G7/F7)*100</f>
        <v>21.951219512195124</v>
      </c>
      <c r="I7" s="2"/>
      <c r="J7" s="2">
        <v>343</v>
      </c>
      <c r="K7" s="8">
        <v>43</v>
      </c>
      <c r="L7" s="9">
        <f t="shared" si="0"/>
        <v>12.536443148688047</v>
      </c>
      <c r="M7" s="9"/>
      <c r="N7" s="2">
        <v>600</v>
      </c>
      <c r="O7" s="8"/>
      <c r="P7" s="9">
        <f aca="true" t="shared" si="3" ref="P7:P33">(O7/N7)*100</f>
        <v>0</v>
      </c>
      <c r="Q7" s="2"/>
      <c r="R7" s="2"/>
      <c r="S7" s="2"/>
      <c r="T7" s="2">
        <v>32</v>
      </c>
      <c r="U7" s="17">
        <v>38</v>
      </c>
    </row>
    <row r="8" spans="1:21" ht="14.25">
      <c r="A8" s="18" t="s">
        <v>21</v>
      </c>
      <c r="B8" s="2">
        <v>360</v>
      </c>
      <c r="C8" s="8"/>
      <c r="D8" s="9">
        <f t="shared" si="1"/>
        <v>0</v>
      </c>
      <c r="E8" s="8"/>
      <c r="F8" s="2">
        <v>200</v>
      </c>
      <c r="G8" s="8">
        <v>25</v>
      </c>
      <c r="H8" s="9">
        <f t="shared" si="2"/>
        <v>12.5</v>
      </c>
      <c r="I8" s="2">
        <v>25</v>
      </c>
      <c r="J8" s="2">
        <v>358</v>
      </c>
      <c r="K8" s="8">
        <v>58</v>
      </c>
      <c r="L8" s="9">
        <f t="shared" si="0"/>
        <v>16.201117318435752</v>
      </c>
      <c r="M8" s="9"/>
      <c r="N8" s="2">
        <v>331</v>
      </c>
      <c r="O8" s="8"/>
      <c r="P8" s="9">
        <f t="shared" si="3"/>
        <v>0</v>
      </c>
      <c r="Q8" s="2"/>
      <c r="R8" s="2"/>
      <c r="S8" s="2">
        <v>25</v>
      </c>
      <c r="T8" s="2">
        <v>56</v>
      </c>
      <c r="U8" s="8">
        <v>54</v>
      </c>
    </row>
    <row r="9" spans="1:21" ht="17.25" customHeight="1">
      <c r="A9" s="18" t="s">
        <v>22</v>
      </c>
      <c r="B9" s="2">
        <v>200</v>
      </c>
      <c r="C9" s="8"/>
      <c r="D9" s="9">
        <f t="shared" si="1"/>
        <v>0</v>
      </c>
      <c r="E9" s="8"/>
      <c r="F9" s="2">
        <v>130</v>
      </c>
      <c r="G9" s="8">
        <v>75</v>
      </c>
      <c r="H9" s="9">
        <f t="shared" si="2"/>
        <v>57.692307692307686</v>
      </c>
      <c r="I9" s="2">
        <v>75</v>
      </c>
      <c r="J9" s="2">
        <v>729</v>
      </c>
      <c r="K9" s="8">
        <v>129</v>
      </c>
      <c r="L9" s="9">
        <f t="shared" si="0"/>
        <v>17.695473251028808</v>
      </c>
      <c r="M9" s="9"/>
      <c r="N9" s="2">
        <v>250</v>
      </c>
      <c r="O9" s="8">
        <v>30</v>
      </c>
      <c r="P9" s="9">
        <f t="shared" si="3"/>
        <v>12</v>
      </c>
      <c r="Q9" s="2"/>
      <c r="R9" s="2"/>
      <c r="S9" s="2">
        <v>0</v>
      </c>
      <c r="T9" s="2">
        <v>69</v>
      </c>
      <c r="U9" s="8">
        <v>31</v>
      </c>
    </row>
    <row r="10" spans="1:21" ht="18" customHeight="1">
      <c r="A10" s="18" t="s">
        <v>34</v>
      </c>
      <c r="B10" s="2">
        <v>1280</v>
      </c>
      <c r="C10" s="8">
        <v>430</v>
      </c>
      <c r="D10" s="9">
        <f t="shared" si="1"/>
        <v>33.59375</v>
      </c>
      <c r="E10" s="8">
        <v>430</v>
      </c>
      <c r="F10" s="2">
        <v>1350</v>
      </c>
      <c r="G10" s="8">
        <v>950</v>
      </c>
      <c r="H10" s="9">
        <f t="shared" si="2"/>
        <v>70.37037037037037</v>
      </c>
      <c r="I10" s="2">
        <v>650</v>
      </c>
      <c r="J10" s="2">
        <v>642</v>
      </c>
      <c r="K10" s="8">
        <v>400</v>
      </c>
      <c r="L10" s="9">
        <f t="shared" si="0"/>
        <v>62.30529595015576</v>
      </c>
      <c r="M10" s="9"/>
      <c r="N10" s="2">
        <v>1000</v>
      </c>
      <c r="O10" s="8">
        <v>210</v>
      </c>
      <c r="P10" s="9">
        <f t="shared" si="3"/>
        <v>21</v>
      </c>
      <c r="Q10" s="2"/>
      <c r="R10" s="2">
        <v>321</v>
      </c>
      <c r="S10" s="2">
        <v>300</v>
      </c>
      <c r="T10" s="2">
        <v>0</v>
      </c>
      <c r="U10" s="8">
        <v>192</v>
      </c>
    </row>
    <row r="11" spans="1:21" ht="14.25">
      <c r="A11" s="18" t="s">
        <v>42</v>
      </c>
      <c r="B11" s="2">
        <v>100</v>
      </c>
      <c r="C11" s="8"/>
      <c r="D11" s="9">
        <f t="shared" si="1"/>
        <v>0</v>
      </c>
      <c r="E11" s="8"/>
      <c r="F11" s="2">
        <v>400</v>
      </c>
      <c r="G11" s="8"/>
      <c r="H11" s="10">
        <f t="shared" si="2"/>
        <v>0</v>
      </c>
      <c r="I11" s="2"/>
      <c r="J11" s="2"/>
      <c r="K11" s="8"/>
      <c r="L11" s="10" t="e">
        <f t="shared" si="0"/>
        <v>#DIV/0!</v>
      </c>
      <c r="M11" s="9"/>
      <c r="N11" s="2"/>
      <c r="O11" s="8"/>
      <c r="P11" s="10" t="e">
        <f t="shared" si="3"/>
        <v>#DIV/0!</v>
      </c>
      <c r="Q11" s="2"/>
      <c r="R11" s="2"/>
      <c r="S11" s="2">
        <v>20</v>
      </c>
      <c r="T11" s="2">
        <v>0</v>
      </c>
      <c r="U11" s="8"/>
    </row>
    <row r="12" spans="1:21" ht="14.25">
      <c r="A12" s="18" t="s">
        <v>23</v>
      </c>
      <c r="B12" s="2">
        <v>441</v>
      </c>
      <c r="C12" s="8"/>
      <c r="D12" s="9">
        <f t="shared" si="1"/>
        <v>0</v>
      </c>
      <c r="E12" s="8"/>
      <c r="F12" s="2">
        <v>250</v>
      </c>
      <c r="G12" s="8">
        <v>100</v>
      </c>
      <c r="H12" s="9">
        <f t="shared" si="2"/>
        <v>40</v>
      </c>
      <c r="I12" s="2"/>
      <c r="J12" s="2">
        <v>1267</v>
      </c>
      <c r="K12" s="8">
        <v>1000</v>
      </c>
      <c r="L12" s="9">
        <f t="shared" si="0"/>
        <v>78.92659826361484</v>
      </c>
      <c r="M12" s="9"/>
      <c r="N12" s="2">
        <v>500</v>
      </c>
      <c r="O12" s="8"/>
      <c r="P12" s="9">
        <f t="shared" si="3"/>
        <v>0</v>
      </c>
      <c r="Q12" s="2"/>
      <c r="R12" s="2"/>
      <c r="S12" s="2">
        <v>60</v>
      </c>
      <c r="T12" s="2">
        <v>110</v>
      </c>
      <c r="U12" s="8">
        <v>66</v>
      </c>
    </row>
    <row r="13" spans="1:21" ht="16.5" customHeight="1">
      <c r="A13" s="18" t="s">
        <v>24</v>
      </c>
      <c r="B13" s="2">
        <v>480</v>
      </c>
      <c r="C13" s="8">
        <v>210</v>
      </c>
      <c r="D13" s="9">
        <f t="shared" si="1"/>
        <v>43.75</v>
      </c>
      <c r="E13" s="8"/>
      <c r="F13" s="2">
        <v>316</v>
      </c>
      <c r="G13" s="8"/>
      <c r="H13" s="9">
        <f t="shared" si="2"/>
        <v>0</v>
      </c>
      <c r="I13" s="2">
        <v>20</v>
      </c>
      <c r="J13" s="2">
        <v>458</v>
      </c>
      <c r="K13" s="8">
        <v>225</v>
      </c>
      <c r="L13" s="9">
        <f t="shared" si="0"/>
        <v>49.12663755458515</v>
      </c>
      <c r="M13" s="9"/>
      <c r="N13" s="2">
        <v>425</v>
      </c>
      <c r="O13" s="8">
        <v>50</v>
      </c>
      <c r="P13" s="9">
        <f t="shared" si="3"/>
        <v>11.76470588235294</v>
      </c>
      <c r="Q13" s="2"/>
      <c r="R13" s="2"/>
      <c r="S13" s="2"/>
      <c r="T13" s="2">
        <v>48</v>
      </c>
      <c r="U13" s="8">
        <v>72</v>
      </c>
    </row>
    <row r="14" spans="1:21" ht="12" customHeight="1">
      <c r="A14" s="18" t="s">
        <v>45</v>
      </c>
      <c r="B14" s="2">
        <v>1010</v>
      </c>
      <c r="C14" s="8">
        <v>500</v>
      </c>
      <c r="D14" s="9">
        <f t="shared" si="1"/>
        <v>49.504950495049506</v>
      </c>
      <c r="E14" s="8">
        <v>500</v>
      </c>
      <c r="F14" s="2">
        <v>765</v>
      </c>
      <c r="G14" s="8">
        <v>765</v>
      </c>
      <c r="H14" s="9">
        <f t="shared" si="2"/>
        <v>100</v>
      </c>
      <c r="I14" s="2">
        <v>350</v>
      </c>
      <c r="J14" s="2">
        <v>758</v>
      </c>
      <c r="K14" s="8">
        <v>402</v>
      </c>
      <c r="L14" s="9">
        <f t="shared" si="0"/>
        <v>53.03430079155673</v>
      </c>
      <c r="M14" s="9"/>
      <c r="N14" s="2">
        <v>860</v>
      </c>
      <c r="O14" s="8"/>
      <c r="P14" s="9">
        <f t="shared" si="3"/>
        <v>0</v>
      </c>
      <c r="Q14" s="2"/>
      <c r="R14" s="2"/>
      <c r="S14" s="2">
        <v>100</v>
      </c>
      <c r="T14" s="2">
        <v>188</v>
      </c>
      <c r="U14" s="8">
        <v>152</v>
      </c>
    </row>
    <row r="15" spans="1:21" ht="12" customHeight="1">
      <c r="A15" s="18" t="s">
        <v>25</v>
      </c>
      <c r="B15" s="2">
        <v>475</v>
      </c>
      <c r="C15" s="8">
        <v>475</v>
      </c>
      <c r="D15" s="9">
        <f t="shared" si="1"/>
        <v>100</v>
      </c>
      <c r="E15" s="8">
        <v>475</v>
      </c>
      <c r="F15" s="2">
        <v>456</v>
      </c>
      <c r="G15" s="8">
        <v>456</v>
      </c>
      <c r="H15" s="9">
        <f t="shared" si="2"/>
        <v>100</v>
      </c>
      <c r="I15" s="2">
        <v>380</v>
      </c>
      <c r="J15" s="2">
        <v>458</v>
      </c>
      <c r="K15" s="8">
        <v>458</v>
      </c>
      <c r="L15" s="9">
        <f t="shared" si="0"/>
        <v>100</v>
      </c>
      <c r="M15" s="9"/>
      <c r="N15" s="2">
        <v>530</v>
      </c>
      <c r="O15" s="8">
        <v>330</v>
      </c>
      <c r="P15" s="9">
        <f t="shared" si="3"/>
        <v>62.264150943396224</v>
      </c>
      <c r="Q15" s="2"/>
      <c r="R15" s="2"/>
      <c r="S15" s="2">
        <v>50</v>
      </c>
      <c r="T15" s="2">
        <v>88</v>
      </c>
      <c r="U15" s="8">
        <v>71</v>
      </c>
    </row>
    <row r="16" spans="1:21" ht="14.25">
      <c r="A16" s="18" t="s">
        <v>30</v>
      </c>
      <c r="B16" s="2"/>
      <c r="C16" s="8"/>
      <c r="D16" s="10" t="e">
        <f t="shared" si="1"/>
        <v>#DIV/0!</v>
      </c>
      <c r="E16" s="8"/>
      <c r="F16" s="2"/>
      <c r="G16" s="8"/>
      <c r="H16" s="10" t="e">
        <f t="shared" si="2"/>
        <v>#DIV/0!</v>
      </c>
      <c r="I16" s="2"/>
      <c r="J16" s="2">
        <v>608</v>
      </c>
      <c r="K16" s="8">
        <v>608</v>
      </c>
      <c r="L16" s="9">
        <f t="shared" si="0"/>
        <v>100</v>
      </c>
      <c r="M16" s="10"/>
      <c r="N16" s="2"/>
      <c r="O16" s="8"/>
      <c r="P16" s="10" t="e">
        <f t="shared" si="3"/>
        <v>#DIV/0!</v>
      </c>
      <c r="Q16" s="2"/>
      <c r="R16" s="2"/>
      <c r="S16" s="2"/>
      <c r="T16" s="2"/>
      <c r="U16" s="8"/>
    </row>
    <row r="17" spans="1:21" ht="14.25">
      <c r="A17" s="18" t="s">
        <v>14</v>
      </c>
      <c r="B17" s="2"/>
      <c r="C17" s="8"/>
      <c r="D17" s="10" t="e">
        <f t="shared" si="1"/>
        <v>#DIV/0!</v>
      </c>
      <c r="E17" s="8"/>
      <c r="F17" s="2"/>
      <c r="G17" s="8"/>
      <c r="H17" s="10" t="e">
        <f t="shared" si="2"/>
        <v>#DIV/0!</v>
      </c>
      <c r="I17" s="2"/>
      <c r="J17" s="2">
        <v>130</v>
      </c>
      <c r="K17" s="8">
        <v>130</v>
      </c>
      <c r="L17" s="15">
        <f t="shared" si="0"/>
        <v>100</v>
      </c>
      <c r="M17" s="10"/>
      <c r="N17" s="2"/>
      <c r="O17" s="8"/>
      <c r="P17" s="10" t="e">
        <f t="shared" si="3"/>
        <v>#DIV/0!</v>
      </c>
      <c r="Q17" s="2"/>
      <c r="R17" s="2"/>
      <c r="S17" s="2"/>
      <c r="T17" s="2"/>
      <c r="U17" s="8"/>
    </row>
    <row r="18" spans="1:21" ht="14.25">
      <c r="A18" s="18" t="s">
        <v>37</v>
      </c>
      <c r="B18" s="2">
        <v>40</v>
      </c>
      <c r="C18" s="8"/>
      <c r="D18" s="10"/>
      <c r="E18" s="8"/>
      <c r="F18" s="2">
        <v>35</v>
      </c>
      <c r="G18" s="8"/>
      <c r="H18" s="10">
        <v>100100</v>
      </c>
      <c r="I18" s="2"/>
      <c r="J18" s="2">
        <v>258</v>
      </c>
      <c r="K18" s="8">
        <v>58</v>
      </c>
      <c r="L18" s="15">
        <f t="shared" si="0"/>
        <v>22.48062015503876</v>
      </c>
      <c r="M18" s="10"/>
      <c r="N18" s="2">
        <v>55</v>
      </c>
      <c r="O18" s="8"/>
      <c r="P18" s="10"/>
      <c r="Q18" s="2"/>
      <c r="R18" s="2"/>
      <c r="S18" s="2">
        <v>4</v>
      </c>
      <c r="T18" s="2"/>
      <c r="U18" s="8"/>
    </row>
    <row r="19" spans="1:21" ht="14.25">
      <c r="A19" s="19" t="s">
        <v>15</v>
      </c>
      <c r="B19" s="2">
        <v>20</v>
      </c>
      <c r="C19" s="8"/>
      <c r="D19" s="10">
        <f t="shared" si="1"/>
        <v>0</v>
      </c>
      <c r="E19" s="8"/>
      <c r="F19" s="2"/>
      <c r="G19" s="8"/>
      <c r="H19" s="10" t="e">
        <f t="shared" si="2"/>
        <v>#DIV/0!</v>
      </c>
      <c r="I19" s="2"/>
      <c r="J19" s="2">
        <v>166</v>
      </c>
      <c r="K19" s="8">
        <v>166</v>
      </c>
      <c r="L19" s="15">
        <f t="shared" si="0"/>
        <v>100</v>
      </c>
      <c r="M19" s="10"/>
      <c r="N19" s="2">
        <v>20</v>
      </c>
      <c r="O19" s="8"/>
      <c r="P19" s="10">
        <f t="shared" si="3"/>
        <v>0</v>
      </c>
      <c r="Q19" s="2"/>
      <c r="R19" s="2"/>
      <c r="S19" s="2"/>
      <c r="T19" s="2"/>
      <c r="U19" s="8"/>
    </row>
    <row r="20" spans="1:21" ht="15.75" customHeight="1">
      <c r="A20" s="18" t="s">
        <v>35</v>
      </c>
      <c r="B20" s="2"/>
      <c r="C20" s="8"/>
      <c r="D20" s="10" t="e">
        <f t="shared" si="1"/>
        <v>#DIV/0!</v>
      </c>
      <c r="E20" s="8"/>
      <c r="F20" s="2"/>
      <c r="G20" s="8"/>
      <c r="H20" s="10" t="e">
        <f t="shared" si="2"/>
        <v>#DIV/0!</v>
      </c>
      <c r="I20" s="2"/>
      <c r="J20" s="2"/>
      <c r="K20" s="8"/>
      <c r="L20" s="16" t="e">
        <f t="shared" si="0"/>
        <v>#DIV/0!</v>
      </c>
      <c r="M20" s="10"/>
      <c r="N20" s="2"/>
      <c r="O20" s="8"/>
      <c r="P20" s="10" t="e">
        <f t="shared" si="3"/>
        <v>#DIV/0!</v>
      </c>
      <c r="Q20" s="2"/>
      <c r="R20" s="2"/>
      <c r="S20" s="2"/>
      <c r="T20" s="2"/>
      <c r="U20" s="8"/>
    </row>
    <row r="21" spans="1:21" ht="14.25">
      <c r="A21" s="18" t="s">
        <v>16</v>
      </c>
      <c r="B21" s="2">
        <v>700</v>
      </c>
      <c r="C21" s="8"/>
      <c r="D21" s="9">
        <f>(C21/B21)*100</f>
        <v>0</v>
      </c>
      <c r="E21" s="8"/>
      <c r="F21" s="2">
        <v>1300</v>
      </c>
      <c r="G21" s="8">
        <v>480</v>
      </c>
      <c r="H21" s="9">
        <f t="shared" si="2"/>
        <v>36.92307692307693</v>
      </c>
      <c r="I21" s="2"/>
      <c r="J21" s="2"/>
      <c r="K21" s="8"/>
      <c r="L21" s="15"/>
      <c r="M21" s="9"/>
      <c r="N21" s="2">
        <v>580</v>
      </c>
      <c r="O21" s="8"/>
      <c r="P21" s="9">
        <f t="shared" si="3"/>
        <v>0</v>
      </c>
      <c r="Q21" s="2">
        <v>30</v>
      </c>
      <c r="R21" s="2">
        <v>250</v>
      </c>
      <c r="S21" s="2">
        <v>260</v>
      </c>
      <c r="T21" s="2">
        <v>70</v>
      </c>
      <c r="U21" s="8">
        <v>105</v>
      </c>
    </row>
    <row r="22" spans="1:21" ht="14.25">
      <c r="A22" s="18" t="s">
        <v>36</v>
      </c>
      <c r="B22" s="2">
        <v>250</v>
      </c>
      <c r="C22" s="8"/>
      <c r="D22" s="9"/>
      <c r="E22" s="8"/>
      <c r="F22" s="2">
        <v>693</v>
      </c>
      <c r="G22" s="8">
        <v>250</v>
      </c>
      <c r="H22" s="9">
        <v>36</v>
      </c>
      <c r="I22" s="2"/>
      <c r="J22" s="2"/>
      <c r="K22" s="8"/>
      <c r="L22" s="15"/>
      <c r="M22" s="9"/>
      <c r="N22" s="2">
        <v>750</v>
      </c>
      <c r="O22" s="8"/>
      <c r="P22" s="9">
        <f t="shared" si="3"/>
        <v>0</v>
      </c>
      <c r="Q22" s="2"/>
      <c r="R22" s="2">
        <v>100</v>
      </c>
      <c r="S22" s="2">
        <v>216</v>
      </c>
      <c r="T22" s="2">
        <v>0</v>
      </c>
      <c r="U22" s="8">
        <v>58</v>
      </c>
    </row>
    <row r="23" spans="1:21" ht="15.75" customHeight="1">
      <c r="A23" s="18" t="s">
        <v>46</v>
      </c>
      <c r="B23" s="2">
        <v>500</v>
      </c>
      <c r="C23" s="8"/>
      <c r="D23" s="9">
        <f t="shared" si="1"/>
        <v>0</v>
      </c>
      <c r="E23" s="8"/>
      <c r="F23" s="2">
        <v>500</v>
      </c>
      <c r="G23" s="8">
        <v>350</v>
      </c>
      <c r="H23" s="9">
        <f t="shared" si="2"/>
        <v>70</v>
      </c>
      <c r="I23" s="2"/>
      <c r="J23" s="2"/>
      <c r="K23" s="8"/>
      <c r="L23" s="15"/>
      <c r="M23" s="9"/>
      <c r="N23" s="2">
        <v>775</v>
      </c>
      <c r="O23" s="8"/>
      <c r="P23" s="9">
        <f t="shared" si="3"/>
        <v>0</v>
      </c>
      <c r="Q23" s="2"/>
      <c r="R23" s="2">
        <v>150</v>
      </c>
      <c r="S23" s="2">
        <v>60</v>
      </c>
      <c r="T23" s="2">
        <v>80</v>
      </c>
      <c r="U23" s="8">
        <v>70</v>
      </c>
    </row>
    <row r="24" spans="1:21" ht="14.25">
      <c r="A24" s="18" t="s">
        <v>17</v>
      </c>
      <c r="B24" s="2">
        <v>390</v>
      </c>
      <c r="C24" s="8"/>
      <c r="D24" s="9">
        <f t="shared" si="1"/>
        <v>0</v>
      </c>
      <c r="E24" s="8"/>
      <c r="F24" s="2">
        <v>750</v>
      </c>
      <c r="G24" s="8">
        <v>500</v>
      </c>
      <c r="H24" s="9">
        <f t="shared" si="2"/>
        <v>66.66666666666666</v>
      </c>
      <c r="I24" s="2">
        <v>320</v>
      </c>
      <c r="J24" s="2"/>
      <c r="K24" s="8"/>
      <c r="L24" s="15"/>
      <c r="M24" s="9"/>
      <c r="N24" s="2">
        <v>620</v>
      </c>
      <c r="O24" s="8"/>
      <c r="P24" s="9">
        <f t="shared" si="3"/>
        <v>0</v>
      </c>
      <c r="Q24" s="2"/>
      <c r="R24" s="2"/>
      <c r="S24" s="2">
        <v>90</v>
      </c>
      <c r="T24" s="2">
        <v>0</v>
      </c>
      <c r="U24" s="17"/>
    </row>
    <row r="25" spans="1:21" ht="14.25">
      <c r="A25" s="18" t="s">
        <v>18</v>
      </c>
      <c r="B25" s="2">
        <v>605</v>
      </c>
      <c r="C25" s="8">
        <v>70</v>
      </c>
      <c r="D25" s="9">
        <f t="shared" si="1"/>
        <v>11.570247933884298</v>
      </c>
      <c r="E25" s="8">
        <v>70</v>
      </c>
      <c r="F25" s="2">
        <v>345</v>
      </c>
      <c r="G25" s="8">
        <v>345</v>
      </c>
      <c r="H25" s="9">
        <f t="shared" si="2"/>
        <v>100</v>
      </c>
      <c r="I25" s="2">
        <v>200</v>
      </c>
      <c r="J25" s="2">
        <v>70</v>
      </c>
      <c r="K25" s="8">
        <v>70</v>
      </c>
      <c r="L25" s="15">
        <f t="shared" si="0"/>
        <v>100</v>
      </c>
      <c r="M25" s="9"/>
      <c r="N25" s="2">
        <v>490</v>
      </c>
      <c r="O25" s="8">
        <v>50</v>
      </c>
      <c r="P25" s="9">
        <f t="shared" si="3"/>
        <v>10.204081632653061</v>
      </c>
      <c r="Q25" s="2"/>
      <c r="R25" s="2"/>
      <c r="S25" s="2">
        <v>50</v>
      </c>
      <c r="T25" s="2">
        <v>161</v>
      </c>
      <c r="U25" s="8">
        <v>91</v>
      </c>
    </row>
    <row r="26" spans="1:21" ht="14.25">
      <c r="A26" s="18" t="s">
        <v>38</v>
      </c>
      <c r="B26" s="2">
        <v>40</v>
      </c>
      <c r="C26" s="8">
        <v>40</v>
      </c>
      <c r="D26" s="9">
        <f t="shared" si="1"/>
        <v>100</v>
      </c>
      <c r="E26" s="8">
        <v>40</v>
      </c>
      <c r="F26" s="2">
        <v>100</v>
      </c>
      <c r="G26" s="8">
        <v>10</v>
      </c>
      <c r="H26" s="9">
        <f t="shared" si="2"/>
        <v>10</v>
      </c>
      <c r="I26" s="2"/>
      <c r="J26" s="2"/>
      <c r="K26" s="8"/>
      <c r="L26" s="15"/>
      <c r="M26" s="9"/>
      <c r="N26" s="2">
        <v>125</v>
      </c>
      <c r="O26" s="8"/>
      <c r="P26" s="9">
        <f t="shared" si="3"/>
        <v>0</v>
      </c>
      <c r="Q26" s="2"/>
      <c r="R26" s="2"/>
      <c r="S26" s="2">
        <v>15</v>
      </c>
      <c r="T26" s="2"/>
      <c r="U26" s="8"/>
    </row>
    <row r="27" spans="1:21" ht="14.25">
      <c r="A27" s="18" t="s">
        <v>39</v>
      </c>
      <c r="B27" s="2">
        <v>100</v>
      </c>
      <c r="C27" s="8">
        <v>100</v>
      </c>
      <c r="D27" s="9">
        <f t="shared" si="1"/>
        <v>100</v>
      </c>
      <c r="E27" s="8"/>
      <c r="F27" s="2">
        <v>100</v>
      </c>
      <c r="G27" s="8">
        <v>100</v>
      </c>
      <c r="H27" s="9">
        <v>100</v>
      </c>
      <c r="I27" s="2"/>
      <c r="J27" s="2"/>
      <c r="K27" s="8"/>
      <c r="L27" s="15"/>
      <c r="M27" s="9"/>
      <c r="N27" s="2">
        <v>126</v>
      </c>
      <c r="O27" s="8"/>
      <c r="P27" s="9">
        <f>(O27/N27)*100</f>
        <v>0</v>
      </c>
      <c r="Q27" s="2"/>
      <c r="R27" s="2"/>
      <c r="S27" s="2"/>
      <c r="T27" s="2"/>
      <c r="U27" s="8"/>
    </row>
    <row r="28" spans="1:21" ht="14.25">
      <c r="A28" s="18" t="s">
        <v>50</v>
      </c>
      <c r="B28" s="2"/>
      <c r="C28" s="8"/>
      <c r="D28" s="9"/>
      <c r="E28" s="8"/>
      <c r="F28" s="2">
        <v>102</v>
      </c>
      <c r="G28" s="8"/>
      <c r="H28" s="9"/>
      <c r="I28" s="2"/>
      <c r="J28" s="2"/>
      <c r="K28" s="8"/>
      <c r="L28" s="15"/>
      <c r="M28" s="9"/>
      <c r="N28" s="2">
        <v>102</v>
      </c>
      <c r="O28" s="8"/>
      <c r="P28" s="9">
        <f>(O28/N28)*100</f>
        <v>0</v>
      </c>
      <c r="Q28" s="2"/>
      <c r="R28" s="2"/>
      <c r="S28" s="2"/>
      <c r="T28" s="2"/>
      <c r="U28" s="8"/>
    </row>
    <row r="29" spans="1:21" ht="14.25">
      <c r="A29" s="18" t="s">
        <v>47</v>
      </c>
      <c r="B29" s="2">
        <v>60</v>
      </c>
      <c r="C29" s="8">
        <v>60</v>
      </c>
      <c r="D29" s="9">
        <v>100</v>
      </c>
      <c r="E29" s="8">
        <v>60</v>
      </c>
      <c r="F29" s="2">
        <v>59</v>
      </c>
      <c r="G29" s="8"/>
      <c r="H29" s="9"/>
      <c r="I29" s="2"/>
      <c r="J29" s="2"/>
      <c r="K29" s="8"/>
      <c r="L29" s="15"/>
      <c r="M29" s="9"/>
      <c r="N29" s="2">
        <v>119</v>
      </c>
      <c r="O29" s="8"/>
      <c r="P29" s="9">
        <f>(O29/N29)*100</f>
        <v>0</v>
      </c>
      <c r="Q29" s="2"/>
      <c r="R29" s="2"/>
      <c r="S29" s="2">
        <v>5</v>
      </c>
      <c r="T29" s="2"/>
      <c r="U29" s="8"/>
    </row>
    <row r="30" spans="1:21" ht="14.25">
      <c r="A30" s="18" t="s">
        <v>48</v>
      </c>
      <c r="B30" s="2">
        <v>30</v>
      </c>
      <c r="C30" s="8">
        <v>30</v>
      </c>
      <c r="D30" s="9">
        <v>100</v>
      </c>
      <c r="E30" s="8"/>
      <c r="F30" s="2">
        <v>60</v>
      </c>
      <c r="G30" s="8"/>
      <c r="H30" s="9"/>
      <c r="I30" s="2"/>
      <c r="J30" s="2"/>
      <c r="K30" s="8"/>
      <c r="L30" s="15"/>
      <c r="M30" s="9"/>
      <c r="N30" s="2">
        <v>60</v>
      </c>
      <c r="O30" s="8"/>
      <c r="P30" s="9">
        <f>(O30/N30)*100</f>
        <v>0</v>
      </c>
      <c r="Q30" s="2"/>
      <c r="R30" s="2"/>
      <c r="S30" s="2"/>
      <c r="T30" s="2"/>
      <c r="U30" s="8"/>
    </row>
    <row r="31" spans="1:21" ht="14.25">
      <c r="A31" s="18" t="s">
        <v>49</v>
      </c>
      <c r="B31" s="2">
        <v>10</v>
      </c>
      <c r="C31" s="8">
        <v>10</v>
      </c>
      <c r="D31" s="9">
        <v>100</v>
      </c>
      <c r="E31" s="8">
        <v>10</v>
      </c>
      <c r="F31" s="2">
        <v>30</v>
      </c>
      <c r="G31" s="8">
        <v>30</v>
      </c>
      <c r="H31" s="9">
        <v>100</v>
      </c>
      <c r="I31" s="2">
        <v>15</v>
      </c>
      <c r="J31" s="2">
        <v>7</v>
      </c>
      <c r="K31" s="8">
        <v>7</v>
      </c>
      <c r="L31" s="15">
        <v>100</v>
      </c>
      <c r="M31" s="9"/>
      <c r="N31" s="2">
        <v>43</v>
      </c>
      <c r="O31" s="8"/>
      <c r="P31" s="9">
        <f t="shared" si="3"/>
        <v>0</v>
      </c>
      <c r="Q31" s="2"/>
      <c r="R31" s="2"/>
      <c r="S31" s="2">
        <v>10</v>
      </c>
      <c r="T31" s="2"/>
      <c r="U31" s="8"/>
    </row>
    <row r="32" spans="1:21" ht="14.25">
      <c r="A32" s="18" t="s">
        <v>12</v>
      </c>
      <c r="B32" s="2">
        <v>220</v>
      </c>
      <c r="C32" s="8">
        <v>162</v>
      </c>
      <c r="D32" s="9">
        <f t="shared" si="1"/>
        <v>73.63636363636363</v>
      </c>
      <c r="E32" s="8">
        <v>162</v>
      </c>
      <c r="F32" s="2">
        <v>339</v>
      </c>
      <c r="G32" s="8">
        <v>190</v>
      </c>
      <c r="H32" s="9">
        <f t="shared" si="2"/>
        <v>56.04719764011799</v>
      </c>
      <c r="I32" s="2">
        <v>150</v>
      </c>
      <c r="J32" s="2">
        <v>78</v>
      </c>
      <c r="K32" s="8">
        <v>78</v>
      </c>
      <c r="L32" s="15">
        <f t="shared" si="0"/>
        <v>100</v>
      </c>
      <c r="M32" s="9"/>
      <c r="N32" s="2">
        <v>432</v>
      </c>
      <c r="O32" s="8">
        <v>26</v>
      </c>
      <c r="P32" s="9">
        <f t="shared" si="3"/>
        <v>6.018518518518518</v>
      </c>
      <c r="Q32" s="2"/>
      <c r="R32" s="2"/>
      <c r="S32" s="2">
        <v>50</v>
      </c>
      <c r="T32" s="2"/>
      <c r="U32" s="8"/>
    </row>
    <row r="33" spans="1:21" ht="14.25">
      <c r="A33" s="3" t="s">
        <v>13</v>
      </c>
      <c r="B33" s="3">
        <f>SUM(B6:B32)</f>
        <v>7769</v>
      </c>
      <c r="C33" s="3">
        <f>SUM(C6:C32)</f>
        <v>2092</v>
      </c>
      <c r="D33" s="11">
        <f t="shared" si="1"/>
        <v>26.927532500965373</v>
      </c>
      <c r="E33" s="3">
        <f>SUM(E6:E32)</f>
        <v>1747</v>
      </c>
      <c r="F33" s="3">
        <f>SUM(F6:F32)</f>
        <v>9240</v>
      </c>
      <c r="G33" s="3">
        <f>SUM(G6:G32)</f>
        <v>4826</v>
      </c>
      <c r="H33" s="11">
        <f t="shared" si="2"/>
        <v>52.229437229437224</v>
      </c>
      <c r="I33" s="3">
        <f>SUM(I6:I32)</f>
        <v>2185</v>
      </c>
      <c r="J33" s="3">
        <f>SUM(J6:J32)</f>
        <v>6572</v>
      </c>
      <c r="K33" s="3">
        <f>SUM(K6:K32)</f>
        <v>3832</v>
      </c>
      <c r="L33" s="11">
        <f t="shared" si="0"/>
        <v>58.30797321972002</v>
      </c>
      <c r="M33" s="11"/>
      <c r="N33" s="3">
        <f>SUM(N6:N32)</f>
        <v>9437</v>
      </c>
      <c r="O33" s="3">
        <f>SUM(O6:O32)</f>
        <v>696</v>
      </c>
      <c r="P33" s="11">
        <f t="shared" si="3"/>
        <v>7.3752251774928475</v>
      </c>
      <c r="Q33" s="3">
        <f>SUM(Q6:Q32)</f>
        <v>30</v>
      </c>
      <c r="R33" s="3">
        <f>SUM(R6:R32)</f>
        <v>821</v>
      </c>
      <c r="S33" s="3">
        <f>SUM(S6:S32)</f>
        <v>1335</v>
      </c>
      <c r="T33" s="3">
        <f>SUM(T6:T32)</f>
        <v>902</v>
      </c>
      <c r="U33" s="3">
        <f>SUM(U6:U32)</f>
        <v>1000</v>
      </c>
    </row>
    <row r="34" spans="1:21" ht="12.75" customHeight="1">
      <c r="A34" s="3" t="s">
        <v>41</v>
      </c>
      <c r="B34" s="3"/>
      <c r="C34" s="3"/>
      <c r="D34" s="11"/>
      <c r="E34" s="3"/>
      <c r="F34" s="3"/>
      <c r="G34" s="3"/>
      <c r="H34" s="11"/>
      <c r="I34" s="3"/>
      <c r="J34" s="3"/>
      <c r="K34" s="3"/>
      <c r="L34" s="14"/>
      <c r="M34" s="12"/>
      <c r="N34" s="3"/>
      <c r="O34" s="3"/>
      <c r="P34" s="11"/>
      <c r="Q34" s="3"/>
      <c r="R34" s="3"/>
      <c r="S34" s="3"/>
      <c r="T34" s="3"/>
      <c r="U34" s="3"/>
    </row>
    <row r="35" spans="1:21" ht="14.25">
      <c r="A35" s="3" t="s">
        <v>51</v>
      </c>
      <c r="B35" s="3">
        <v>8550</v>
      </c>
      <c r="C35" s="3">
        <v>2346</v>
      </c>
      <c r="D35" s="11">
        <f>(C35/B35)*100</f>
        <v>27.43859649122807</v>
      </c>
      <c r="E35" s="3">
        <v>2146</v>
      </c>
      <c r="F35" s="3">
        <v>9321</v>
      </c>
      <c r="G35" s="3">
        <v>4200</v>
      </c>
      <c r="H35" s="11">
        <f t="shared" si="2"/>
        <v>45.05954296749276</v>
      </c>
      <c r="I35" s="3">
        <v>1443</v>
      </c>
      <c r="J35" s="3">
        <v>5960</v>
      </c>
      <c r="K35" s="3">
        <v>3506</v>
      </c>
      <c r="L35" s="11">
        <f>(K35/J35)*100</f>
        <v>58.8255033557047</v>
      </c>
      <c r="M35" s="11"/>
      <c r="N35" s="3"/>
      <c r="O35" s="3">
        <v>260</v>
      </c>
      <c r="P35" s="20" t="e">
        <f>(O35/N35)*100</f>
        <v>#DIV/0!</v>
      </c>
      <c r="Q35" s="3"/>
      <c r="R35" s="3">
        <v>285</v>
      </c>
      <c r="S35" s="3">
        <v>1218</v>
      </c>
      <c r="T35" s="3"/>
      <c r="U35" s="3"/>
    </row>
    <row r="36" spans="2:21" ht="12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2.75" customHeight="1">
      <c r="A37" s="13" t="s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sheetProtection selectLockedCells="1"/>
  <mergeCells count="11">
    <mergeCell ref="R3:R5"/>
    <mergeCell ref="A1:U2"/>
    <mergeCell ref="U3:U5"/>
    <mergeCell ref="A3:A5"/>
    <mergeCell ref="J3:M4"/>
    <mergeCell ref="N3:P4"/>
    <mergeCell ref="B3:E4"/>
    <mergeCell ref="F3:H4"/>
    <mergeCell ref="T3:T5"/>
    <mergeCell ref="I3:I4"/>
    <mergeCell ref="Q3:Q5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Zuben</cp:lastModifiedBy>
  <cp:lastPrinted>2012-05-03T06:37:50Z</cp:lastPrinted>
  <dcterms:created xsi:type="dcterms:W3CDTF">2009-04-14T13:32:35Z</dcterms:created>
  <dcterms:modified xsi:type="dcterms:W3CDTF">2012-05-03T06:31:05Z</dcterms:modified>
  <cp:category/>
  <cp:version/>
  <cp:contentType/>
  <cp:contentStatus/>
</cp:coreProperties>
</file>