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<sst xmlns="http://schemas.openxmlformats.org/spreadsheetml/2006/main" count="47" uniqueCount="39">
  <si>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Наименование</t>
  </si>
  <si>
    <t>Боронование озимых</t>
  </si>
  <si>
    <t>Боронование зяби</t>
  </si>
  <si>
    <t>Боронование многолетних трав</t>
  </si>
  <si>
    <t>Сев яр.зерн. и</t>
  </si>
  <si>
    <t>план</t>
  </si>
  <si>
    <t>факт</t>
  </si>
  <si>
    <t>%</t>
  </si>
  <si>
    <t>Подк</t>
  </si>
  <si>
    <t>Пл.</t>
  </si>
  <si>
    <t>Факт</t>
  </si>
  <si>
    <t>в%</t>
  </si>
  <si>
    <t>фак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</si>
  <si>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</si>
  <si>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</si>
  <si>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</si>
  <si>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</si>
  <si>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</si>
  <si>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</si>
  <si>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ЗАО "Позитив"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</si>
  <si>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</si>
  <si>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</si>
  <si>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</si>
  <si>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</si>
  <si>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</si>
  <si>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</si>
  <si>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</si>
  <si>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ООО "ОПХ Порстор"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</si>
  <si>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</si>
  <si>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</si>
  <si>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</si>
  <si>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</si>
  <si>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</si>
  <si>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Прот. Семян (т)</t>
  </si>
  <si>
    <t>Подготовка почвы</t>
  </si>
  <si>
    <t>2-13-35</t>
  </si>
  <si>
    <t>Вдовкина В.В.</t>
  </si>
  <si>
    <t>Под</t>
  </si>
  <si>
    <t>Оперативные сведения о весенне-полевых работах по хозяйствам Порецкого района на 7 мая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</si>
</sst>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10" xfId="0" applyFont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" fontId="18" fillId="0" borderId="10" xfId="0" applyNumberFormat="1" applyFont="1" applyBorder="1" applyAlignment="1">
      <alignment vertical="top" wrapText="1"/>
    </xf>
    <xf numFmtId="1" fontId="18" fillId="24" borderId="10" xfId="0" applyNumberFormat="1" applyFont="1" applyFill="1" applyBorder="1" applyAlignment="1">
      <alignment vertical="top" wrapText="1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1" max="1" width="22.421875" style="0" customWidth="1"/>
    <col min="2" max="2" width="5.140625" style="0" customWidth="1"/>
    <col min="3" max="3" width="5.7109375" style="0" customWidth="1"/>
    <col min="4" max="4" width="5.57421875" style="0" customWidth="1"/>
    <col min="5" max="6" width="5.421875" style="0" customWidth="1"/>
    <col min="7" max="11" width="5.7109375" style="0" customWidth="1"/>
    <col min="12" max="12" width="4.57421875" style="0" customWidth="1"/>
    <col min="13" max="15" width="5.57421875" style="0" customWidth="1"/>
    <col min="16" max="16" width="6.28125" style="0" customWidth="1"/>
    <col min="17" max="18" width="5.57421875" style="0" customWidth="1"/>
    <col min="19" max="19" width="5.421875" style="0" customWidth="1"/>
  </cols>
  <sheetData>
    <row r="1" spans="1:19" ht="20.25" customHeight="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customHeight="1">
      <c r="A3" s="12" t="s">
        <v>0</v>
      </c>
      <c r="B3" s="26" t="s">
        <v>1</v>
      </c>
      <c r="C3" s="26"/>
      <c r="D3" s="26"/>
      <c r="E3" s="26"/>
      <c r="F3" s="26" t="s">
        <v>2</v>
      </c>
      <c r="G3" s="26"/>
      <c r="H3" s="26"/>
      <c r="I3" s="15" t="s">
        <v>3</v>
      </c>
      <c r="J3" s="21"/>
      <c r="K3" s="21"/>
      <c r="L3" s="22"/>
      <c r="M3" s="15" t="s">
        <v>34</v>
      </c>
      <c r="N3" s="16"/>
      <c r="O3" s="17"/>
      <c r="P3" s="15" t="s">
        <v>4</v>
      </c>
      <c r="Q3" s="21"/>
      <c r="R3" s="22"/>
      <c r="S3" s="12" t="s">
        <v>33</v>
      </c>
    </row>
    <row r="4" spans="1:19" ht="15.75" customHeight="1">
      <c r="A4" s="13"/>
      <c r="B4" s="26"/>
      <c r="C4" s="26"/>
      <c r="D4" s="26"/>
      <c r="E4" s="26"/>
      <c r="F4" s="26"/>
      <c r="G4" s="26"/>
      <c r="H4" s="26"/>
      <c r="I4" s="23"/>
      <c r="J4" s="24"/>
      <c r="K4" s="24"/>
      <c r="L4" s="25"/>
      <c r="M4" s="18"/>
      <c r="N4" s="19"/>
      <c r="O4" s="20"/>
      <c r="P4" s="23"/>
      <c r="Q4" s="24"/>
      <c r="R4" s="25"/>
      <c r="S4" s="13"/>
    </row>
    <row r="5" spans="1:19" ht="31.5">
      <c r="A5" s="14"/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6</v>
      </c>
      <c r="H5" s="3" t="s">
        <v>7</v>
      </c>
      <c r="I5" s="3" t="s">
        <v>9</v>
      </c>
      <c r="J5" s="3" t="s">
        <v>6</v>
      </c>
      <c r="K5" s="3" t="s">
        <v>7</v>
      </c>
      <c r="L5" s="3" t="s">
        <v>37</v>
      </c>
      <c r="M5" s="3" t="s">
        <v>9</v>
      </c>
      <c r="N5" s="3" t="s">
        <v>10</v>
      </c>
      <c r="O5" s="3" t="s">
        <v>11</v>
      </c>
      <c r="P5" s="3" t="s">
        <v>9</v>
      </c>
      <c r="Q5" s="3" t="s">
        <v>12</v>
      </c>
      <c r="R5" s="3" t="s">
        <v>7</v>
      </c>
      <c r="S5" s="14"/>
    </row>
    <row r="6" spans="1:19" ht="15.75">
      <c r="A6" s="1" t="s">
        <v>23</v>
      </c>
      <c r="B6" s="1">
        <v>400</v>
      </c>
      <c r="C6" s="5">
        <v>400</v>
      </c>
      <c r="D6" s="8">
        <f aca="true" t="shared" si="0" ref="D6:D25">IF(ISERROR((C6/B6)*100)=TRUE,0,(C6/B6)*100)</f>
        <v>100</v>
      </c>
      <c r="E6" s="5">
        <v>400</v>
      </c>
      <c r="F6" s="1">
        <v>560</v>
      </c>
      <c r="G6" s="5">
        <v>560</v>
      </c>
      <c r="H6" s="8">
        <f aca="true" t="shared" si="1" ref="H6:H25">IF(ISERROR((G6/F6)*100)=TRUE,0,(G6/F6)*100)</f>
        <v>100</v>
      </c>
      <c r="I6" s="1">
        <v>258</v>
      </c>
      <c r="J6" s="5">
        <v>258</v>
      </c>
      <c r="K6" s="8">
        <f>IF(ISERROR((J6/I6)*100)=TRUE,0,(J6/I6)*100)</f>
        <v>100</v>
      </c>
      <c r="L6" s="5"/>
      <c r="M6" s="1">
        <v>566</v>
      </c>
      <c r="N6" s="6">
        <v>500</v>
      </c>
      <c r="O6" s="8">
        <f aca="true" t="shared" si="2" ref="O6:O25">IF(ISERROR((N6/M6)*100)=TRUE,0,(N6/M6)*100)</f>
        <v>88.33922261484098</v>
      </c>
      <c r="P6" s="1">
        <v>566</v>
      </c>
      <c r="Q6" s="5">
        <v>463</v>
      </c>
      <c r="R6" s="1">
        <f aca="true" t="shared" si="3" ref="R6:R25">IF(ISERROR((Q6/P6)*100)=TRUE,0,(Q6/P6)*100)</f>
        <v>81.80212014134275</v>
      </c>
      <c r="S6" s="5"/>
    </row>
    <row r="7" spans="1:19" ht="15.75">
      <c r="A7" s="1" t="s">
        <v>24</v>
      </c>
      <c r="B7" s="1">
        <v>303</v>
      </c>
      <c r="C7" s="5"/>
      <c r="D7" s="8">
        <f t="shared" si="0"/>
        <v>0</v>
      </c>
      <c r="E7" s="5"/>
      <c r="F7" s="1">
        <v>548</v>
      </c>
      <c r="G7" s="5">
        <v>562</v>
      </c>
      <c r="H7" s="8">
        <f t="shared" si="1"/>
        <v>102.55474452554745</v>
      </c>
      <c r="I7" s="1">
        <v>258</v>
      </c>
      <c r="J7" s="5">
        <v>258</v>
      </c>
      <c r="K7" s="8">
        <f aca="true" t="shared" si="4" ref="K7:K25">IF(ISERROR((J7/I7)*100)=TRUE,0,(J7/I7)*100)</f>
        <v>100</v>
      </c>
      <c r="L7" s="5"/>
      <c r="M7" s="1">
        <v>474</v>
      </c>
      <c r="N7" s="6">
        <v>420</v>
      </c>
      <c r="O7" s="8">
        <f t="shared" si="2"/>
        <v>88.60759493670885</v>
      </c>
      <c r="P7" s="1">
        <v>474</v>
      </c>
      <c r="Q7" s="5">
        <v>267</v>
      </c>
      <c r="R7" s="1">
        <f t="shared" si="3"/>
        <v>56.32911392405063</v>
      </c>
      <c r="S7" s="5"/>
    </row>
    <row r="8" spans="1:19" ht="15.75">
      <c r="A8" s="1" t="s">
        <v>25</v>
      </c>
      <c r="B8" s="1">
        <v>400</v>
      </c>
      <c r="C8" s="5">
        <v>180</v>
      </c>
      <c r="D8" s="8">
        <f t="shared" si="0"/>
        <v>45</v>
      </c>
      <c r="E8" s="5">
        <v>80</v>
      </c>
      <c r="F8" s="1">
        <v>220</v>
      </c>
      <c r="G8" s="5">
        <v>220</v>
      </c>
      <c r="H8" s="8">
        <f t="shared" si="1"/>
        <v>100</v>
      </c>
      <c r="I8" s="1">
        <v>333</v>
      </c>
      <c r="J8" s="5">
        <v>333</v>
      </c>
      <c r="K8" s="8">
        <f t="shared" si="4"/>
        <v>100</v>
      </c>
      <c r="L8" s="5"/>
      <c r="M8" s="1">
        <v>300</v>
      </c>
      <c r="N8" s="6">
        <v>300</v>
      </c>
      <c r="O8" s="8">
        <f t="shared" si="2"/>
        <v>100</v>
      </c>
      <c r="P8" s="1">
        <v>300</v>
      </c>
      <c r="Q8" s="5">
        <v>110</v>
      </c>
      <c r="R8" s="1">
        <f t="shared" si="3"/>
        <v>36.666666666666664</v>
      </c>
      <c r="S8" s="5"/>
    </row>
    <row r="9" spans="1:19" ht="31.5">
      <c r="A9" s="1" t="s">
        <v>26</v>
      </c>
      <c r="B9" s="1">
        <v>370</v>
      </c>
      <c r="C9" s="5">
        <v>370</v>
      </c>
      <c r="D9" s="8">
        <f t="shared" si="0"/>
        <v>100</v>
      </c>
      <c r="E9" s="5">
        <v>100</v>
      </c>
      <c r="F9" s="1">
        <v>420</v>
      </c>
      <c r="G9" s="5">
        <v>420</v>
      </c>
      <c r="H9" s="8">
        <f t="shared" si="1"/>
        <v>100</v>
      </c>
      <c r="I9" s="1">
        <v>630</v>
      </c>
      <c r="J9" s="5">
        <v>630</v>
      </c>
      <c r="K9" s="8">
        <f t="shared" si="4"/>
        <v>100</v>
      </c>
      <c r="L9" s="5"/>
      <c r="M9" s="1">
        <v>500</v>
      </c>
      <c r="N9" s="6">
        <v>360</v>
      </c>
      <c r="O9" s="8">
        <f t="shared" si="2"/>
        <v>72</v>
      </c>
      <c r="P9" s="1">
        <v>500</v>
      </c>
      <c r="Q9" s="5">
        <v>295</v>
      </c>
      <c r="R9" s="1">
        <f t="shared" si="3"/>
        <v>59</v>
      </c>
      <c r="S9" s="5"/>
    </row>
    <row r="10" spans="1:19" ht="31.5">
      <c r="A10" s="1" t="s">
        <v>27</v>
      </c>
      <c r="B10" s="1">
        <v>1000</v>
      </c>
      <c r="C10" s="5">
        <v>946</v>
      </c>
      <c r="D10" s="8">
        <f t="shared" si="0"/>
        <v>94.6</v>
      </c>
      <c r="E10" s="5">
        <v>1000</v>
      </c>
      <c r="F10" s="1">
        <v>2150</v>
      </c>
      <c r="G10" s="5">
        <v>1000</v>
      </c>
      <c r="H10" s="8">
        <f t="shared" si="1"/>
        <v>46.51162790697674</v>
      </c>
      <c r="I10" s="1">
        <v>481</v>
      </c>
      <c r="J10" s="5">
        <v>481</v>
      </c>
      <c r="K10" s="8">
        <f t="shared" si="4"/>
        <v>100</v>
      </c>
      <c r="L10" s="5">
        <v>140</v>
      </c>
      <c r="M10" s="1">
        <v>1050</v>
      </c>
      <c r="N10" s="6">
        <v>1480</v>
      </c>
      <c r="O10" s="8">
        <f>IF(ISERROR((N10/M10)*100)=TRUE,0,(N10/M10)*100)</f>
        <v>140.95238095238096</v>
      </c>
      <c r="P10" s="1">
        <v>1050</v>
      </c>
      <c r="Q10" s="5">
        <v>1150</v>
      </c>
      <c r="R10" s="1">
        <f t="shared" si="3"/>
        <v>109.52380952380953</v>
      </c>
      <c r="S10" s="5">
        <v>300</v>
      </c>
    </row>
    <row r="11" spans="1:19" ht="15.75">
      <c r="A11" s="1" t="s">
        <v>28</v>
      </c>
      <c r="B11" s="1">
        <v>200</v>
      </c>
      <c r="C11" s="5">
        <v>200</v>
      </c>
      <c r="D11" s="8">
        <f t="shared" si="0"/>
        <v>100</v>
      </c>
      <c r="E11" s="5">
        <v>200</v>
      </c>
      <c r="F11" s="1">
        <v>300</v>
      </c>
      <c r="G11" s="5"/>
      <c r="H11" s="8">
        <f t="shared" si="1"/>
        <v>0</v>
      </c>
      <c r="I11" s="1">
        <v>850</v>
      </c>
      <c r="J11" s="5">
        <v>410</v>
      </c>
      <c r="K11" s="8">
        <f t="shared" si="4"/>
        <v>48.23529411764706</v>
      </c>
      <c r="L11" s="5"/>
      <c r="M11" s="1">
        <v>970</v>
      </c>
      <c r="N11" s="6">
        <v>260</v>
      </c>
      <c r="O11" s="8">
        <f t="shared" si="2"/>
        <v>26.804123711340207</v>
      </c>
      <c r="P11" s="1">
        <v>970</v>
      </c>
      <c r="Q11" s="5">
        <v>130</v>
      </c>
      <c r="R11" s="1">
        <f t="shared" si="3"/>
        <v>13.402061855670103</v>
      </c>
      <c r="S11" s="5"/>
    </row>
    <row r="12" spans="1:19" ht="31.5">
      <c r="A12" s="1" t="s">
        <v>29</v>
      </c>
      <c r="B12" s="1">
        <v>480</v>
      </c>
      <c r="C12" s="5">
        <v>480</v>
      </c>
      <c r="D12" s="8">
        <f t="shared" si="0"/>
        <v>100</v>
      </c>
      <c r="E12" s="5">
        <v>480</v>
      </c>
      <c r="F12" s="1">
        <v>400</v>
      </c>
      <c r="G12" s="5">
        <v>400</v>
      </c>
      <c r="H12" s="8">
        <f t="shared" si="1"/>
        <v>100</v>
      </c>
      <c r="I12" s="1">
        <v>1567</v>
      </c>
      <c r="J12" s="5">
        <v>1567</v>
      </c>
      <c r="K12" s="8">
        <f t="shared" si="4"/>
        <v>100</v>
      </c>
      <c r="L12" s="5"/>
      <c r="M12" s="1">
        <v>611</v>
      </c>
      <c r="N12" s="6">
        <v>460</v>
      </c>
      <c r="O12" s="8">
        <f t="shared" si="2"/>
        <v>75.28641571194763</v>
      </c>
      <c r="P12" s="1">
        <v>611</v>
      </c>
      <c r="Q12" s="5">
        <v>225</v>
      </c>
      <c r="R12" s="1">
        <f t="shared" si="3"/>
        <v>36.824877250409166</v>
      </c>
      <c r="S12" s="5"/>
    </row>
    <row r="13" spans="1:19" ht="31.5">
      <c r="A13" s="1" t="s">
        <v>30</v>
      </c>
      <c r="B13" s="1"/>
      <c r="C13" s="5"/>
      <c r="D13" s="8">
        <f t="shared" si="0"/>
        <v>0</v>
      </c>
      <c r="E13" s="5"/>
      <c r="F13" s="1">
        <v>500</v>
      </c>
      <c r="G13" s="5">
        <v>300</v>
      </c>
      <c r="H13" s="8">
        <f t="shared" si="1"/>
        <v>60</v>
      </c>
      <c r="I13" s="1">
        <v>350</v>
      </c>
      <c r="J13" s="5">
        <v>350</v>
      </c>
      <c r="K13" s="8">
        <f t="shared" si="4"/>
        <v>100</v>
      </c>
      <c r="L13" s="5"/>
      <c r="M13" s="1">
        <v>800</v>
      </c>
      <c r="N13" s="6">
        <v>420</v>
      </c>
      <c r="O13" s="8">
        <f t="shared" si="2"/>
        <v>52.5</v>
      </c>
      <c r="P13" s="1">
        <v>800</v>
      </c>
      <c r="Q13" s="5">
        <v>310</v>
      </c>
      <c r="R13" s="1">
        <f t="shared" si="3"/>
        <v>38.75</v>
      </c>
      <c r="S13" s="5"/>
    </row>
    <row r="14" spans="1:19" ht="31.5">
      <c r="A14" s="1" t="s">
        <v>31</v>
      </c>
      <c r="B14" s="1">
        <v>710</v>
      </c>
      <c r="C14" s="5">
        <v>710</v>
      </c>
      <c r="D14" s="8">
        <f t="shared" si="0"/>
        <v>100</v>
      </c>
      <c r="E14" s="5"/>
      <c r="F14" s="1">
        <v>800</v>
      </c>
      <c r="G14" s="5">
        <v>590</v>
      </c>
      <c r="H14" s="8">
        <f t="shared" si="1"/>
        <v>73.75</v>
      </c>
      <c r="I14" s="1">
        <v>730</v>
      </c>
      <c r="J14" s="5">
        <v>730</v>
      </c>
      <c r="K14" s="8">
        <f t="shared" si="4"/>
        <v>100</v>
      </c>
      <c r="L14" s="5"/>
      <c r="M14" s="1">
        <v>520</v>
      </c>
      <c r="N14" s="6">
        <v>550</v>
      </c>
      <c r="O14" s="8">
        <f t="shared" si="2"/>
        <v>105.76923076923077</v>
      </c>
      <c r="P14" s="1">
        <v>520</v>
      </c>
      <c r="Q14" s="5">
        <v>400</v>
      </c>
      <c r="R14" s="1">
        <f t="shared" si="3"/>
        <v>76.92307692307693</v>
      </c>
      <c r="S14" s="5"/>
    </row>
    <row r="15" spans="1:19" ht="31.5">
      <c r="A15" s="1" t="s">
        <v>32</v>
      </c>
      <c r="B15" s="1">
        <v>600</v>
      </c>
      <c r="C15" s="5">
        <v>600</v>
      </c>
      <c r="D15" s="8">
        <f t="shared" si="0"/>
        <v>100</v>
      </c>
      <c r="E15" s="5"/>
      <c r="F15" s="1"/>
      <c r="G15" s="5"/>
      <c r="H15" s="8">
        <f t="shared" si="1"/>
        <v>0</v>
      </c>
      <c r="I15" s="1">
        <v>1326</v>
      </c>
      <c r="J15" s="5">
        <v>1326</v>
      </c>
      <c r="K15" s="8">
        <f t="shared" si="4"/>
        <v>100</v>
      </c>
      <c r="L15" s="5"/>
      <c r="M15" s="1">
        <v>888</v>
      </c>
      <c r="N15" s="6">
        <v>1000</v>
      </c>
      <c r="O15" s="8">
        <f t="shared" si="2"/>
        <v>112.61261261261262</v>
      </c>
      <c r="P15" s="1">
        <v>888</v>
      </c>
      <c r="Q15" s="5">
        <v>850</v>
      </c>
      <c r="R15" s="1">
        <f t="shared" si="3"/>
        <v>95.72072072072072</v>
      </c>
      <c r="S15" s="5"/>
    </row>
    <row r="16" spans="1:19" ht="15.75">
      <c r="A16" s="1" t="s">
        <v>15</v>
      </c>
      <c r="B16" s="1"/>
      <c r="C16" s="5"/>
      <c r="D16" s="8">
        <f t="shared" si="0"/>
        <v>0</v>
      </c>
      <c r="E16" s="5"/>
      <c r="F16" s="1"/>
      <c r="G16" s="5"/>
      <c r="H16" s="8">
        <f t="shared" si="1"/>
        <v>0</v>
      </c>
      <c r="I16" s="1">
        <v>130</v>
      </c>
      <c r="J16" s="5">
        <v>130</v>
      </c>
      <c r="K16" s="8">
        <f t="shared" si="4"/>
        <v>100</v>
      </c>
      <c r="L16" s="5"/>
      <c r="M16" s="1">
        <v>30</v>
      </c>
      <c r="N16" s="6"/>
      <c r="O16" s="8">
        <f t="shared" si="2"/>
        <v>0</v>
      </c>
      <c r="P16" s="1">
        <v>30</v>
      </c>
      <c r="Q16" s="5"/>
      <c r="R16" s="1">
        <f t="shared" si="3"/>
        <v>0</v>
      </c>
      <c r="S16" s="5"/>
    </row>
    <row r="17" spans="1:19" ht="31.5">
      <c r="A17" s="4" t="s">
        <v>16</v>
      </c>
      <c r="B17" s="1">
        <v>15</v>
      </c>
      <c r="C17" s="5"/>
      <c r="D17" s="8">
        <f t="shared" si="0"/>
        <v>0</v>
      </c>
      <c r="E17" s="5"/>
      <c r="F17" s="1">
        <v>20</v>
      </c>
      <c r="G17" s="5"/>
      <c r="H17" s="8">
        <f t="shared" si="1"/>
        <v>0</v>
      </c>
      <c r="I17" s="1">
        <v>258</v>
      </c>
      <c r="J17" s="5">
        <v>258</v>
      </c>
      <c r="K17" s="8">
        <f t="shared" si="4"/>
        <v>100</v>
      </c>
      <c r="L17" s="5"/>
      <c r="M17" s="1">
        <v>20</v>
      </c>
      <c r="N17" s="6">
        <v>20</v>
      </c>
      <c r="O17" s="8">
        <f t="shared" si="2"/>
        <v>100</v>
      </c>
      <c r="P17" s="1">
        <v>20</v>
      </c>
      <c r="Q17" s="5"/>
      <c r="R17" s="1">
        <f t="shared" si="3"/>
        <v>0</v>
      </c>
      <c r="S17" s="5"/>
    </row>
    <row r="18" spans="1:19" ht="15.75" customHeight="1">
      <c r="A18" s="1" t="s">
        <v>17</v>
      </c>
      <c r="B18" s="1"/>
      <c r="C18" s="5"/>
      <c r="D18" s="8">
        <f t="shared" si="0"/>
        <v>0</v>
      </c>
      <c r="E18" s="5"/>
      <c r="F18" s="1"/>
      <c r="G18" s="5"/>
      <c r="H18" s="8">
        <f t="shared" si="1"/>
        <v>0</v>
      </c>
      <c r="I18" s="1">
        <v>141</v>
      </c>
      <c r="J18" s="5">
        <v>141</v>
      </c>
      <c r="K18" s="8">
        <f t="shared" si="4"/>
        <v>100</v>
      </c>
      <c r="L18" s="5"/>
      <c r="M18" s="1"/>
      <c r="N18" s="5"/>
      <c r="O18" s="8">
        <f t="shared" si="2"/>
        <v>0</v>
      </c>
      <c r="P18" s="1">
        <v>0</v>
      </c>
      <c r="Q18" s="5"/>
      <c r="R18" s="1">
        <f t="shared" si="3"/>
        <v>0</v>
      </c>
      <c r="S18" s="5"/>
    </row>
    <row r="19" spans="1:19" ht="15.75" customHeight="1">
      <c r="A19" s="1" t="s">
        <v>18</v>
      </c>
      <c r="B19" s="1">
        <v>320</v>
      </c>
      <c r="C19" s="5">
        <v>320</v>
      </c>
      <c r="D19" s="8">
        <f t="shared" si="0"/>
        <v>100</v>
      </c>
      <c r="E19" s="5"/>
      <c r="F19" s="1">
        <v>285</v>
      </c>
      <c r="G19" s="5">
        <v>285</v>
      </c>
      <c r="H19" s="8">
        <f t="shared" si="1"/>
        <v>100</v>
      </c>
      <c r="I19" s="1"/>
      <c r="J19" s="5"/>
      <c r="K19" s="8">
        <f t="shared" si="4"/>
        <v>0</v>
      </c>
      <c r="L19" s="5"/>
      <c r="M19" s="1">
        <v>680</v>
      </c>
      <c r="N19" s="5">
        <v>680</v>
      </c>
      <c r="O19" s="8">
        <f t="shared" si="2"/>
        <v>100</v>
      </c>
      <c r="P19" s="1">
        <v>680</v>
      </c>
      <c r="Q19" s="5">
        <v>170</v>
      </c>
      <c r="R19" s="1">
        <f t="shared" si="3"/>
        <v>25</v>
      </c>
      <c r="S19" s="5"/>
    </row>
    <row r="20" spans="1:19" ht="15.75">
      <c r="A20" s="1" t="s">
        <v>19</v>
      </c>
      <c r="B20" s="1">
        <v>523</v>
      </c>
      <c r="C20" s="5">
        <v>523</v>
      </c>
      <c r="D20" s="8">
        <f t="shared" si="0"/>
        <v>100</v>
      </c>
      <c r="E20" s="5">
        <v>523</v>
      </c>
      <c r="F20" s="1">
        <v>700</v>
      </c>
      <c r="G20" s="5">
        <v>430</v>
      </c>
      <c r="H20" s="8">
        <f t="shared" si="1"/>
        <v>61.42857142857143</v>
      </c>
      <c r="I20" s="1"/>
      <c r="J20" s="5"/>
      <c r="K20" s="8">
        <f t="shared" si="4"/>
        <v>0</v>
      </c>
      <c r="L20" s="5"/>
      <c r="M20" s="1">
        <v>689</v>
      </c>
      <c r="N20" s="5">
        <v>250</v>
      </c>
      <c r="O20" s="8">
        <f t="shared" si="2"/>
        <v>36.284470246734394</v>
      </c>
      <c r="P20" s="1">
        <v>689</v>
      </c>
      <c r="Q20" s="5">
        <v>200</v>
      </c>
      <c r="R20" s="1">
        <f t="shared" si="3"/>
        <v>29.027576197387518</v>
      </c>
      <c r="S20" s="5"/>
    </row>
    <row r="21" spans="1:19" ht="15.75" customHeight="1">
      <c r="A21" s="1" t="s">
        <v>20</v>
      </c>
      <c r="B21" s="1">
        <v>580</v>
      </c>
      <c r="C21" s="5">
        <v>580</v>
      </c>
      <c r="D21" s="8">
        <f t="shared" si="0"/>
        <v>100</v>
      </c>
      <c r="E21" s="5">
        <v>580</v>
      </c>
      <c r="F21" s="1">
        <v>460</v>
      </c>
      <c r="G21" s="5">
        <v>350</v>
      </c>
      <c r="H21" s="8">
        <f t="shared" si="1"/>
        <v>76.08695652173914</v>
      </c>
      <c r="I21" s="1"/>
      <c r="J21" s="5"/>
      <c r="K21" s="8">
        <f t="shared" si="4"/>
        <v>0</v>
      </c>
      <c r="L21" s="5"/>
      <c r="M21" s="1">
        <v>460</v>
      </c>
      <c r="N21" s="5">
        <v>460</v>
      </c>
      <c r="O21" s="8">
        <f t="shared" si="2"/>
        <v>100</v>
      </c>
      <c r="P21" s="1">
        <v>460</v>
      </c>
      <c r="Q21" s="5">
        <v>420</v>
      </c>
      <c r="R21" s="1">
        <f t="shared" si="3"/>
        <v>91.30434782608695</v>
      </c>
      <c r="S21" s="5">
        <v>150</v>
      </c>
    </row>
    <row r="22" spans="1:19" ht="15.75">
      <c r="A22" s="1" t="s">
        <v>21</v>
      </c>
      <c r="B22" s="1">
        <v>500</v>
      </c>
      <c r="C22" s="5"/>
      <c r="D22" s="8">
        <f t="shared" si="0"/>
        <v>0</v>
      </c>
      <c r="E22" s="5"/>
      <c r="F22" s="1">
        <v>450</v>
      </c>
      <c r="G22" s="5">
        <v>450</v>
      </c>
      <c r="H22" s="8">
        <f t="shared" si="1"/>
        <v>100</v>
      </c>
      <c r="I22" s="1"/>
      <c r="J22" s="5"/>
      <c r="K22" s="8">
        <f t="shared" si="4"/>
        <v>0</v>
      </c>
      <c r="L22" s="5"/>
      <c r="M22" s="1">
        <v>500</v>
      </c>
      <c r="N22" s="5">
        <v>410</v>
      </c>
      <c r="O22" s="8">
        <f t="shared" si="2"/>
        <v>82</v>
      </c>
      <c r="P22" s="1">
        <v>500</v>
      </c>
      <c r="Q22" s="5">
        <v>360</v>
      </c>
      <c r="R22" s="1">
        <f t="shared" si="3"/>
        <v>72</v>
      </c>
      <c r="S22" s="5"/>
    </row>
    <row r="23" spans="1:19" ht="15.75">
      <c r="A23" s="1" t="s">
        <v>22</v>
      </c>
      <c r="B23" s="1">
        <v>500</v>
      </c>
      <c r="C23" s="5">
        <v>500</v>
      </c>
      <c r="D23" s="8">
        <f t="shared" si="0"/>
        <v>100</v>
      </c>
      <c r="E23" s="5">
        <v>500</v>
      </c>
      <c r="F23" s="1">
        <v>400</v>
      </c>
      <c r="G23" s="5">
        <v>400</v>
      </c>
      <c r="H23" s="8">
        <f t="shared" si="1"/>
        <v>100</v>
      </c>
      <c r="I23" s="1">
        <v>70</v>
      </c>
      <c r="J23" s="5">
        <v>70</v>
      </c>
      <c r="K23" s="8">
        <f t="shared" si="4"/>
        <v>100</v>
      </c>
      <c r="L23" s="5"/>
      <c r="M23" s="1">
        <v>300</v>
      </c>
      <c r="N23" s="5">
        <v>290</v>
      </c>
      <c r="O23" s="8">
        <f t="shared" si="2"/>
        <v>96.66666666666667</v>
      </c>
      <c r="P23" s="1">
        <v>300</v>
      </c>
      <c r="Q23" s="5">
        <v>270</v>
      </c>
      <c r="R23" s="1">
        <f t="shared" si="3"/>
        <v>90</v>
      </c>
      <c r="S23" s="5"/>
    </row>
    <row r="24" spans="1:19" ht="15.75">
      <c r="A24" s="1" t="s">
        <v>13</v>
      </c>
      <c r="B24" s="1">
        <v>55</v>
      </c>
      <c r="C24" s="5"/>
      <c r="D24" s="8">
        <f t="shared" si="0"/>
        <v>0</v>
      </c>
      <c r="E24" s="5"/>
      <c r="F24" s="1">
        <v>230</v>
      </c>
      <c r="G24" s="5">
        <v>210</v>
      </c>
      <c r="H24" s="8">
        <f t="shared" si="1"/>
        <v>91.30434782608695</v>
      </c>
      <c r="I24" s="1">
        <v>532</v>
      </c>
      <c r="J24" s="5">
        <v>508</v>
      </c>
      <c r="K24" s="8">
        <f t="shared" si="4"/>
        <v>95.48872180451127</v>
      </c>
      <c r="L24" s="5"/>
      <c r="M24" s="1">
        <v>332</v>
      </c>
      <c r="N24" s="5"/>
      <c r="O24" s="8">
        <f t="shared" si="2"/>
        <v>0</v>
      </c>
      <c r="P24" s="1">
        <v>332</v>
      </c>
      <c r="Q24" s="5"/>
      <c r="R24" s="1">
        <f t="shared" si="3"/>
        <v>0</v>
      </c>
      <c r="S24" s="5"/>
    </row>
    <row r="25" spans="1:19" ht="15.75">
      <c r="A25" s="2" t="s">
        <v>14</v>
      </c>
      <c r="B25" s="2">
        <v>6956</v>
      </c>
      <c r="C25" s="2">
        <f aca="true" t="shared" si="5" ref="C25:S25">SUM(C6:C24)</f>
        <v>5809</v>
      </c>
      <c r="D25" s="9">
        <f t="shared" si="0"/>
        <v>83.51063829787235</v>
      </c>
      <c r="E25" s="2">
        <f t="shared" si="5"/>
        <v>3863</v>
      </c>
      <c r="F25" s="2">
        <f t="shared" si="5"/>
        <v>8443</v>
      </c>
      <c r="G25" s="2">
        <f t="shared" si="5"/>
        <v>6177</v>
      </c>
      <c r="H25" s="9">
        <f t="shared" si="1"/>
        <v>73.16119862608078</v>
      </c>
      <c r="I25" s="2">
        <v>7914</v>
      </c>
      <c r="J25" s="2">
        <f t="shared" si="5"/>
        <v>7450</v>
      </c>
      <c r="K25" s="9">
        <f t="shared" si="4"/>
        <v>94.1369724538792</v>
      </c>
      <c r="L25" s="2">
        <f>SUM(L5:L24)</f>
        <v>140</v>
      </c>
      <c r="M25" s="2">
        <v>9690</v>
      </c>
      <c r="N25" s="2">
        <f t="shared" si="5"/>
        <v>7860</v>
      </c>
      <c r="O25" s="9">
        <f t="shared" si="2"/>
        <v>81.11455108359134</v>
      </c>
      <c r="P25" s="2">
        <v>9690</v>
      </c>
      <c r="Q25" s="2">
        <f t="shared" si="5"/>
        <v>5620</v>
      </c>
      <c r="R25" s="2">
        <f t="shared" si="3"/>
        <v>57.997936016511865</v>
      </c>
      <c r="S25" s="2">
        <f t="shared" si="5"/>
        <v>450</v>
      </c>
    </row>
    <row r="26" spans="1:19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">
      <c r="A30" s="7" t="s">
        <v>35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</sheetData>
  <sheetProtection selectLockedCells="1"/>
  <mergeCells count="8">
    <mergeCell ref="A1:S2"/>
    <mergeCell ref="S3:S5"/>
    <mergeCell ref="A3:A5"/>
    <mergeCell ref="M3:O4"/>
    <mergeCell ref="P3:R4"/>
    <mergeCell ref="B3:E4"/>
    <mergeCell ref="F3:H4"/>
    <mergeCell ref="I3:L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2009-05-06T04:52:50Z</cp:lastPrinted>
  <dcterms:created xsi:type="dcterms:W3CDTF">2009-04-14T13:32:35Z</dcterms:created>
  <dcterms:modified xsi:type="dcterms:W3CDTF">2009-05-07T07:06:26Z</dcterms:modified>
  <cp:category/>
  <cp:version/>
  <cp:contentType/>
  <cp:contentStatus/>
</cp:coreProperties>
</file>